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P:\dokumenty\ProjektoveCentrum\Projekty\CRP\2022\Cimbálníková_MUNI\"/>
    </mc:Choice>
  </mc:AlternateContent>
  <xr:revisionPtr revIDLastSave="0" documentId="8_{FE594C8A-205B-4ADD-828D-85DAFD617457}" xr6:coauthVersionLast="36" xr6:coauthVersionMax="36" xr10:uidLastSave="{00000000-0000-0000-0000-000000000000}"/>
  <bookViews>
    <workbookView xWindow="-105" yWindow="-105" windowWidth="19425" windowHeight="10425" xr2:uid="{00000000-000D-0000-FFFF-FFFF00000000}"/>
  </bookViews>
  <sheets>
    <sheet name="Záv. zpráva kompletní CRP 2022" sheetId="1" r:id="rId1"/>
    <sheet name="AMU" sheetId="2" r:id="rId2"/>
    <sheet name="AVU" sheetId="3" r:id="rId3"/>
    <sheet name="ČZU" sheetId="4" r:id="rId4"/>
    <sheet name="ČVUT" sheetId="5" r:id="rId5"/>
    <sheet name="JAMU" sheetId="7" r:id="rId6"/>
    <sheet name="JU" sheetId="8" r:id="rId7"/>
    <sheet name="MU" sheetId="9" r:id="rId8"/>
    <sheet name="MENDELU" sheetId="10" r:id="rId9"/>
    <sheet name="OU" sheetId="11" r:id="rId10"/>
    <sheet name="SLU" sheetId="12" r:id="rId11"/>
    <sheet name="TUL" sheetId="13" r:id="rId12"/>
    <sheet name="UHK" sheetId="15" r:id="rId13"/>
    <sheet name="UJEP" sheetId="14" r:id="rId14"/>
    <sheet name="UK" sheetId="16" r:id="rId15"/>
    <sheet name="UPOL" sheetId="17" r:id="rId16"/>
    <sheet name="UPCE" sheetId="18" r:id="rId17"/>
    <sheet name="UTB" sheetId="19" r:id="rId18"/>
    <sheet name="VETUNI" sheetId="20" r:id="rId19"/>
    <sheet name="VŠB-TUO" sheetId="21" r:id="rId20"/>
    <sheet name="VŠE" sheetId="22" r:id="rId21"/>
    <sheet name="VŠCHT" sheetId="23" r:id="rId22"/>
    <sheet name="VŠPJ" sheetId="24" r:id="rId23"/>
    <sheet name="VŠTE" sheetId="25" r:id="rId24"/>
    <sheet name="UMPRUM" sheetId="26" r:id="rId25"/>
    <sheet name="VUT" sheetId="27" r:id="rId26"/>
    <sheet name="ZČU" sheetId="28" r:id="rId27"/>
  </sheets>
  <definedNames>
    <definedName name="_xlnm.Print_Area" localSheetId="1">AMU!$A$1:$F$87</definedName>
    <definedName name="_xlnm.Print_Area" localSheetId="0">'Záv. zpráva kompletní CRP 2022'!$A$1:$F$81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68" i="4" l="1"/>
  <c r="F69" i="4"/>
  <c r="F70" i="4"/>
  <c r="F67" i="4"/>
  <c r="F65" i="4"/>
  <c r="F64" i="4"/>
  <c r="F63" i="4"/>
  <c r="F56" i="3"/>
  <c r="F58" i="26"/>
  <c r="F59" i="26"/>
  <c r="F61" i="26"/>
  <c r="F62" i="26"/>
  <c r="F63" i="26"/>
  <c r="F64" i="26"/>
  <c r="F57" i="26"/>
  <c r="F55" i="26"/>
  <c r="F59" i="25"/>
  <c r="F61" i="2"/>
  <c r="F68" i="28"/>
  <c r="F69" i="28"/>
  <c r="F70" i="28"/>
  <c r="F67" i="28"/>
  <c r="F65" i="28"/>
  <c r="F64" i="28"/>
  <c r="F63" i="28"/>
  <c r="F61" i="28"/>
  <c r="F75" i="27"/>
  <c r="F86" i="27"/>
  <c r="F84" i="27"/>
  <c r="F82" i="27"/>
  <c r="F83" i="27"/>
  <c r="F81" i="27"/>
  <c r="F79" i="27"/>
  <c r="F78" i="27"/>
  <c r="F77" i="27"/>
  <c r="F61" i="25"/>
  <c r="F66" i="25"/>
  <c r="F67" i="25"/>
  <c r="F68" i="25"/>
  <c r="F65" i="25"/>
  <c r="F63" i="25"/>
  <c r="F62" i="25"/>
  <c r="F70" i="25"/>
  <c r="F72" i="24"/>
  <c r="F69" i="24"/>
  <c r="F68" i="24"/>
  <c r="F70" i="24"/>
  <c r="F67" i="24"/>
  <c r="F65" i="24"/>
  <c r="F64" i="24"/>
  <c r="F63" i="24"/>
  <c r="F61" i="24"/>
  <c r="F70" i="23"/>
  <c r="F68" i="23"/>
  <c r="F69" i="23"/>
  <c r="F67" i="23"/>
  <c r="F65" i="23"/>
  <c r="F64" i="23"/>
  <c r="F63" i="23"/>
  <c r="F61" i="23"/>
  <c r="F72" i="22"/>
  <c r="F70" i="22"/>
  <c r="F68" i="22"/>
  <c r="F69" i="22"/>
  <c r="F67" i="22"/>
  <c r="F64" i="22"/>
  <c r="F65" i="22"/>
  <c r="F63" i="22"/>
  <c r="F61" i="22"/>
  <c r="F65" i="21"/>
  <c r="F66" i="21"/>
  <c r="F67" i="21"/>
  <c r="F64" i="21"/>
  <c r="F61" i="21"/>
  <c r="F62" i="21"/>
  <c r="F60" i="21"/>
  <c r="F58" i="21"/>
  <c r="F63" i="20"/>
  <c r="F64" i="20"/>
  <c r="F65" i="20"/>
  <c r="F62" i="20"/>
  <c r="F59" i="20"/>
  <c r="F60" i="20"/>
  <c r="F58" i="20"/>
  <c r="F56" i="20"/>
  <c r="F64" i="19"/>
  <c r="F65" i="19"/>
  <c r="F66" i="19"/>
  <c r="F63" i="19"/>
  <c r="F60" i="19"/>
  <c r="F61" i="19"/>
  <c r="F59" i="19"/>
  <c r="F57" i="19"/>
  <c r="F71" i="18"/>
  <c r="F69" i="18"/>
  <c r="F67" i="18"/>
  <c r="F68" i="18"/>
  <c r="F66" i="18"/>
  <c r="F63" i="18"/>
  <c r="F64" i="18"/>
  <c r="F62" i="18"/>
  <c r="F60" i="18"/>
  <c r="F57" i="16"/>
  <c r="F58" i="16"/>
  <c r="F59" i="16"/>
  <c r="F56" i="16"/>
  <c r="F72" i="16"/>
  <c r="F70" i="16"/>
  <c r="F69" i="16"/>
  <c r="F68" i="16"/>
  <c r="F67" i="16"/>
  <c r="F65" i="16"/>
  <c r="F64" i="16"/>
  <c r="F63" i="16"/>
  <c r="F61" i="16"/>
  <c r="F70" i="14"/>
  <c r="F69" i="14"/>
  <c r="F68" i="14"/>
  <c r="F67" i="14"/>
  <c r="F65" i="14"/>
  <c r="F64" i="14"/>
  <c r="F63" i="14"/>
  <c r="F61" i="14"/>
  <c r="F72" i="15"/>
  <c r="F70" i="15"/>
  <c r="F69" i="15"/>
  <c r="F68" i="15"/>
  <c r="F67" i="15"/>
  <c r="F65" i="15"/>
  <c r="F64" i="15"/>
  <c r="F63" i="15"/>
  <c r="F61" i="15"/>
  <c r="F68" i="13"/>
  <c r="F66" i="13"/>
  <c r="F64" i="13"/>
  <c r="F65" i="13"/>
  <c r="F63" i="13"/>
  <c r="F60" i="13"/>
  <c r="F61" i="13"/>
  <c r="F59" i="13"/>
  <c r="F57" i="13"/>
  <c r="F70" i="12"/>
  <c r="F69" i="12"/>
  <c r="F68" i="12"/>
  <c r="F67" i="12"/>
  <c r="F65" i="12"/>
  <c r="F64" i="12"/>
  <c r="F63" i="12"/>
  <c r="F61" i="12"/>
  <c r="F66" i="10"/>
  <c r="F64" i="10"/>
  <c r="F62" i="10"/>
  <c r="F63" i="10"/>
  <c r="F61" i="10"/>
  <c r="F58" i="10"/>
  <c r="F59" i="10"/>
  <c r="F57" i="10"/>
  <c r="F55" i="10"/>
  <c r="F69" i="8"/>
  <c r="F67" i="8"/>
  <c r="F66" i="8"/>
  <c r="F65" i="8"/>
  <c r="F64" i="8"/>
  <c r="F62" i="8"/>
  <c r="F61" i="8"/>
  <c r="F60" i="8"/>
  <c r="F58" i="8"/>
  <c r="F69" i="7"/>
  <c r="F61" i="7"/>
  <c r="F62" i="7"/>
  <c r="F64" i="7"/>
  <c r="F65" i="7"/>
  <c r="F66" i="7"/>
  <c r="F67" i="7"/>
  <c r="F60" i="7"/>
  <c r="F58" i="7"/>
  <c r="F72" i="5"/>
  <c r="F70" i="5"/>
  <c r="F69" i="5"/>
  <c r="F68" i="5"/>
  <c r="F67" i="5"/>
  <c r="F65" i="5"/>
  <c r="F64" i="5"/>
  <c r="F63" i="5"/>
  <c r="F61" i="5"/>
  <c r="F67" i="3"/>
  <c r="F65" i="3"/>
  <c r="F59" i="3"/>
  <c r="F60" i="3"/>
  <c r="F62" i="3"/>
  <c r="F63" i="3"/>
  <c r="F64" i="3"/>
  <c r="F58" i="3"/>
  <c r="F72" i="2"/>
  <c r="F69" i="2"/>
  <c r="F70" i="2"/>
  <c r="F68" i="2"/>
  <c r="F67" i="2"/>
  <c r="F65" i="2"/>
  <c r="F64" i="2"/>
  <c r="F63" i="2"/>
  <c r="F56" i="2"/>
  <c r="F58" i="2"/>
  <c r="F59" i="2"/>
  <c r="F57" i="2"/>
  <c r="C72" i="16"/>
  <c r="C61" i="12"/>
  <c r="D61" i="12"/>
  <c r="E76" i="8"/>
  <c r="E75" i="8"/>
  <c r="E74" i="8"/>
  <c r="E73" i="8"/>
  <c r="A76" i="8"/>
  <c r="A75" i="8"/>
  <c r="A74" i="8"/>
  <c r="A73" i="8"/>
  <c r="E68" i="25"/>
  <c r="E67" i="25"/>
  <c r="E66" i="25"/>
  <c r="E65" i="25"/>
  <c r="E63" i="25"/>
  <c r="E62" i="25"/>
  <c r="E61" i="25"/>
  <c r="D59" i="25"/>
  <c r="C59" i="25"/>
  <c r="F57" i="25"/>
  <c r="E57" i="25"/>
  <c r="F56" i="25"/>
  <c r="E56" i="25"/>
  <c r="F55" i="25"/>
  <c r="D54" i="25"/>
  <c r="C54" i="25"/>
  <c r="C70" i="25" s="1"/>
  <c r="E70" i="22"/>
  <c r="E69" i="22"/>
  <c r="E68" i="22"/>
  <c r="E67" i="22"/>
  <c r="E65" i="22"/>
  <c r="E64" i="22"/>
  <c r="E63" i="22"/>
  <c r="E61" i="22"/>
  <c r="D72" i="22"/>
  <c r="F59" i="22"/>
  <c r="E59" i="22"/>
  <c r="F58" i="22"/>
  <c r="E58" i="22"/>
  <c r="F57" i="22"/>
  <c r="E57" i="22"/>
  <c r="F56" i="22"/>
  <c r="C72" i="22"/>
  <c r="E70" i="12"/>
  <c r="E69" i="12"/>
  <c r="E68" i="12"/>
  <c r="E67" i="12"/>
  <c r="E65" i="12"/>
  <c r="E64" i="12"/>
  <c r="E63" i="12"/>
  <c r="E61" i="12"/>
  <c r="F59" i="12"/>
  <c r="E59" i="12"/>
  <c r="F58" i="12"/>
  <c r="E58" i="12"/>
  <c r="F57" i="12"/>
  <c r="E57" i="12"/>
  <c r="D56" i="12"/>
  <c r="C56" i="12"/>
  <c r="E65" i="9"/>
  <c r="E64" i="9"/>
  <c r="E63" i="9"/>
  <c r="E62" i="9"/>
  <c r="E60" i="9"/>
  <c r="E59" i="9"/>
  <c r="E58" i="9"/>
  <c r="D56" i="9"/>
  <c r="C56" i="9"/>
  <c r="F54" i="9"/>
  <c r="E54" i="9"/>
  <c r="F53" i="9"/>
  <c r="E53" i="9"/>
  <c r="F52" i="9"/>
  <c r="E52" i="9"/>
  <c r="D51" i="9"/>
  <c r="C51" i="9"/>
  <c r="E67" i="8"/>
  <c r="E66" i="8"/>
  <c r="E65" i="8"/>
  <c r="E64" i="8"/>
  <c r="E62" i="8"/>
  <c r="E61" i="8"/>
  <c r="E60" i="8"/>
  <c r="D58" i="8"/>
  <c r="C58" i="8"/>
  <c r="F56" i="8"/>
  <c r="E56" i="8"/>
  <c r="F55" i="8"/>
  <c r="E55" i="8"/>
  <c r="F54" i="8"/>
  <c r="E54" i="8"/>
  <c r="D53" i="8"/>
  <c r="C53" i="8"/>
  <c r="C67" i="9" l="1"/>
  <c r="F63" i="9" s="1"/>
  <c r="D67" i="9"/>
  <c r="F62" i="9"/>
  <c r="F56" i="12"/>
  <c r="C72" i="12"/>
  <c r="D72" i="12"/>
  <c r="E56" i="12"/>
  <c r="F53" i="8"/>
  <c r="D69" i="8"/>
  <c r="E58" i="8"/>
  <c r="F54" i="25"/>
  <c r="D70" i="25"/>
  <c r="E59" i="25"/>
  <c r="E56" i="9"/>
  <c r="E67" i="9"/>
  <c r="F51" i="9"/>
  <c r="E70" i="25"/>
  <c r="E54" i="25"/>
  <c r="E72" i="22"/>
  <c r="E56" i="22"/>
  <c r="F72" i="12"/>
  <c r="E51" i="9"/>
  <c r="E69" i="8"/>
  <c r="E53" i="8"/>
  <c r="E62" i="1"/>
  <c r="E63" i="1"/>
  <c r="E64" i="1"/>
  <c r="E61" i="1"/>
  <c r="E58" i="1"/>
  <c r="E59" i="1"/>
  <c r="E57" i="1"/>
  <c r="C55" i="1"/>
  <c r="D55" i="1"/>
  <c r="F53" i="1"/>
  <c r="E51" i="1"/>
  <c r="E52" i="1"/>
  <c r="E53" i="1"/>
  <c r="D50" i="1"/>
  <c r="C50" i="1"/>
  <c r="F51" i="1"/>
  <c r="F52" i="1"/>
  <c r="F56" i="9" l="1"/>
  <c r="F65" i="9"/>
  <c r="F58" i="9"/>
  <c r="F60" i="9"/>
  <c r="F64" i="9"/>
  <c r="F59" i="9"/>
  <c r="F67" i="9"/>
  <c r="E72" i="12"/>
  <c r="E55" i="1"/>
  <c r="E50" i="1"/>
  <c r="F50" i="1"/>
  <c r="C66" i="1" l="1"/>
  <c r="D66" i="1"/>
  <c r="E66" i="1" s="1"/>
  <c r="F66" i="1" s="1"/>
  <c r="F62" i="1" l="1"/>
  <c r="F63" i="1"/>
  <c r="F64" i="1"/>
  <c r="F61" i="1"/>
  <c r="F59" i="1"/>
  <c r="F58" i="1"/>
  <c r="F57" i="1"/>
  <c r="F55" i="1"/>
</calcChain>
</file>

<file path=xl/sharedStrings.xml><?xml version="1.0" encoding="utf-8"?>
<sst xmlns="http://schemas.openxmlformats.org/spreadsheetml/2006/main" count="4672" uniqueCount="732">
  <si>
    <t>VŠ:</t>
  </si>
  <si>
    <t>Masarykova univerzita</t>
  </si>
  <si>
    <t>Rozvojový projekt na rok 2022</t>
  </si>
  <si>
    <t>Formulář pro závěrečnou zprávu - kompletní projekt</t>
  </si>
  <si>
    <t>Program:</t>
  </si>
  <si>
    <t>Centralizovaný rozvojový program pro veřejné vysoké školy pro rok 2022</t>
  </si>
  <si>
    <t>Tematické zaměření:</t>
  </si>
  <si>
    <t>e) zvyšování kvality prostředí vysokých škol prostřednictvím zavádění opatření proti projevům diskriminace vůči různým skupinám osob a sexuálního obtěžování</t>
  </si>
  <si>
    <t>Název projektu:</t>
  </si>
  <si>
    <t xml:space="preserve">Sociální bezpečí na českých vysokých školách v kontextu akademické etiky </t>
  </si>
  <si>
    <t>Období řešení projektu:</t>
  </si>
  <si>
    <t>Od: 01.01.2022</t>
  </si>
  <si>
    <t>Do: 31.12.2022</t>
  </si>
  <si>
    <t>Dotace v tis. Kč:</t>
  </si>
  <si>
    <t>Celkem:</t>
  </si>
  <si>
    <t>V tom běžné finanční prostředky:</t>
  </si>
  <si>
    <t>V tom kapitálové finanční prostředky:</t>
  </si>
  <si>
    <t>Požadavek</t>
  </si>
  <si>
    <t>Čerpáno</t>
  </si>
  <si>
    <t>Základní informace</t>
  </si>
  <si>
    <t xml:space="preserve">Hlavní řešitel </t>
  </si>
  <si>
    <t>Kontaktní osoba</t>
  </si>
  <si>
    <t>Jméno:</t>
  </si>
  <si>
    <t>Mgr. Kateřina Oleksíková, Ph.D.</t>
  </si>
  <si>
    <t>Adresa/Web:</t>
  </si>
  <si>
    <t>Žerotínovo nám. 617/9, 60177 Brno, www.muni.cz</t>
  </si>
  <si>
    <t>Telefon:</t>
  </si>
  <si>
    <t>E-mail:</t>
  </si>
  <si>
    <t>oleksikova@rect.muni.cz</t>
  </si>
  <si>
    <t>ZPRÁVA O PRŮBĚHU ŘEŠENÍ PROJEKTU</t>
  </si>
  <si>
    <t xml:space="preserve"> Cíl projektu</t>
  </si>
  <si>
    <t>Uveďte stanovený cíl a uveďte, do jaké míry byl splněn, případně důvod, proč splněn nebyl.</t>
  </si>
  <si>
    <t>Zmapovat dosavadní vývoj a aktuální stav nástrojů pro zajišťování „sociálního bezpečí“ na českých vysokých školách. Za tímto účelem provede projektový tým sběr dat a vyhodnocení zkušeností na zapojených  vysokých  školách,  analyzuje  potřeby  relevantních  cílových  skupin  a  bude  usilovat  o strukturaci debaty o hlavních potřebách a výzvách</t>
  </si>
  <si>
    <t>Byla vytvořena výzkumná zpráva, která obsahuje definici, resp. konceptualizaci sociálního bezpečí, průzkum stavu sociálního (ne)bezpečí na českých vysokých školách a univerzitách a rovněž příklady dobré praxe formulované jako soubor doporučení, které mohou zapojené instituce promítnout do své legislativy či procesů.</t>
  </si>
  <si>
    <t>Podpořit  implementaci  konkrétních  nástrojů  pro  posilování  sociálního  bezpečí  na  jednotlivých vysokých školách s využitím zkušeností z českého i zahraničního prostředí a s respektem k rozdílným potřebám jednotlivých institucí.</t>
  </si>
  <si>
    <t>Vznikla sada doporučení pro české vysoké školy v oblasti sociálního (ne)bezpečí.</t>
  </si>
  <si>
    <t>Podpořit pochopení významu akademické integrity a sociální bezpečnosti v akademickém prostředí i v širší neakademické veřejnosti, vysvětlovat celospolečenské dopady neetických praktik ve vysokém školství,  otevřít  debatu  o  konkrétních  otázkách  a  problémech  spojených  s  porušováním  sociální bezpečnosti a akademické etiky. Projekt si v této části klade za cíl zejména poskytnout protiváhu často zjednodušující mediální zkratce a „rámování“ problematiky necitlivou optikou jednotlivých kauz.</t>
  </si>
  <si>
    <t xml:space="preserve">K podpoření významu akademické integrity a sociálního bezpečí v akademickém prostředí i v širší veřejnosti výrazně přispívá vzájemné sdílení zkušeností zapojených vysokých škol i prezentace tématu veřejnosti, ať už formou workshopů, příspěvků na webu projektu, či článků v časopise Universitas. </t>
  </si>
  <si>
    <t>Plnění  výstupů projektu</t>
  </si>
  <si>
    <t>Uveďte výstupy projektu a do jaké míry byly splněny, případně důvod, proč splněny nebyly.</t>
  </si>
  <si>
    <t>Zmapování  existujících  příkladů  dobré  praxe  při  posilování  sociálního  bezpečí  na českých vysokých školách</t>
  </si>
  <si>
    <t xml:space="preserve">Na základě výzkumu, do kterého se zapojilo 26 českých vysokých škol, vznikla studie mapující existující příklady dobré praxe při posilování sociálního bezpečí na českých vysokých školách. Dále byla vytvořena a na webu projektu prezentována sada doporučení pro vysoké školy. </t>
  </si>
  <si>
    <t>Sdílení zkušeností mezi zapojenými českými veřejnými vysokými školami</t>
  </si>
  <si>
    <t xml:space="preserve"> V rámci projektu proběhlo formou dotazníkového šetření sdílení zkušeností mezi ombudsosobami coby profesionalizovanými pracovníky zajišťování sociálního bezpečí na zapojených školách – projekt se zaměřil na vyhodnocení dosavadní praxe, komunikaci s vedením institucí a podporu pro práci ombudsosob a podobných pracovišť. 
Zapojené vysoké školy dále průběžně sdílely své zkušenosti na schůzkách pracovních skupin a společných akcích. Jednotlivé školy připravily tematické workshopy pro členy své akademické obce, v případě možnosti otevřené i partnerským školám, pozvánky na akce průběžně byly průběžně sdíleny nebo zveřejněny na webu projektu. 
</t>
  </si>
  <si>
    <t>Posilování vnímání důležitosti témat spojených s akademickou etikou a sociální bezpečností na vysokých školách a ve veřejném prostoru a kultivace debaty o těchto otázkách</t>
  </si>
  <si>
    <t>V časopisu Universitas jsou průběžně zveřejňovány tematické články podněcující k zamyšlení i hlubší diskusi nad tématem sociálního bezpečí na českých vysokých školách.</t>
  </si>
  <si>
    <t>Změny v řešení</t>
  </si>
  <si>
    <t>Pokud došlo v průběhu řešení ke změnám, uveďte je a vysvětlete příčinu</t>
  </si>
  <si>
    <t>Číslo změny</t>
  </si>
  <si>
    <t>Jednotlivé změny (přidejte řádky dle potřeby)</t>
  </si>
  <si>
    <t>Zdůvodnění</t>
  </si>
  <si>
    <t>1.</t>
  </si>
  <si>
    <t>ČVUT nedočerpání dotace</t>
  </si>
  <si>
    <t>Vratka 18 tis.</t>
  </si>
  <si>
    <t>2.</t>
  </si>
  <si>
    <t>JU nedočerpání dotace</t>
  </si>
  <si>
    <t>Vratka 21 tis.</t>
  </si>
  <si>
    <t>3.</t>
  </si>
  <si>
    <t>SLU nedočerpání dotace</t>
  </si>
  <si>
    <t>Vratka 11 tis.</t>
  </si>
  <si>
    <t>4.</t>
  </si>
  <si>
    <t>Přehled o pokračujícím projektu</t>
  </si>
  <si>
    <t>Pokud se jedná o pokračující projekt, uveďte, od kdy se realizuje a kolik finančních prostředků již bylo vyčerpáno. V případě, že je plánováno pokračování projektu v dalších letech, uveďte výhled do budoucna.</t>
  </si>
  <si>
    <t>Rok realizace</t>
  </si>
  <si>
    <t>Čerpání finančních prostředků (souhrnný údaj)</t>
  </si>
  <si>
    <t>Poznámka (případně výhled do budoucna)</t>
  </si>
  <si>
    <t>Specifikace čerpání finanční dotace na řešení projektu *</t>
  </si>
  <si>
    <t>Přidělená dotace na řešení projektu - ukazatel I (v tis. Kč)</t>
  </si>
  <si>
    <t>Čerpání dotace (v tis. Kč)</t>
  </si>
  <si>
    <t>Rozdíl (v tis. Kč)</t>
  </si>
  <si>
    <t>Rozdíl (v %)</t>
  </si>
  <si>
    <t>Kapitálové finanční prostředky celkem</t>
  </si>
  <si>
    <t>1.2</t>
  </si>
  <si>
    <t>Dlouhodobý nehmotný majetek (SW, licence)</t>
  </si>
  <si>
    <t>1.3</t>
  </si>
  <si>
    <t>Samostatné věci movité (stroje, zařízení)</t>
  </si>
  <si>
    <t>1.4</t>
  </si>
  <si>
    <t>Ostatní technické zhodnocení</t>
  </si>
  <si>
    <t>Běžné finanční prostředky celkem</t>
  </si>
  <si>
    <t>Osobní náklady:</t>
  </si>
  <si>
    <t>2.1</t>
  </si>
  <si>
    <t>Mzdy (včetně pohyblivých složek)</t>
  </si>
  <si>
    <t>2.2</t>
  </si>
  <si>
    <t>Ostatní osobní náklady (odměny z dohod o pracovní činnosti, dohod o provedení práce, popř. i některé odměny hrazené na základě nepojmenovaných smluv uzavřených podle § 1746 odst. 2 zákona č. 89/2012 Sb., občanský zákoník)</t>
  </si>
  <si>
    <t>2.3</t>
  </si>
  <si>
    <t>Odvody pojistného na veřejné zdravotní pojištění a pojistného na sociální zabezpečení a příspěvku na státní politiku zaměstnanosti a příděly do sociálního fondu</t>
  </si>
  <si>
    <t>Ostatní:</t>
  </si>
  <si>
    <t>2.4</t>
  </si>
  <si>
    <t>Materiální náklady (včetně drobného majetku)</t>
  </si>
  <si>
    <t>2.5</t>
  </si>
  <si>
    <t xml:space="preserve">Služby a náklady nevýrobní </t>
  </si>
  <si>
    <t>2.6</t>
  </si>
  <si>
    <t>Cestovní náhrady</t>
  </si>
  <si>
    <t>2.7</t>
  </si>
  <si>
    <t>Stipendia</t>
  </si>
  <si>
    <t xml:space="preserve">Celkem běžné a kapitálové finanční prostředky </t>
  </si>
  <si>
    <t>Bližší zdůvodnění čerpání v jednotlivých položkách (přidejte řádky podle potřeby)</t>
  </si>
  <si>
    <t>Číslo položky (viz předchozí tabulka)</t>
  </si>
  <si>
    <t>Název výdaje a jeho zdůvodnění</t>
  </si>
  <si>
    <t>Částka (v tis. Kč)</t>
  </si>
  <si>
    <t>viz čerpání dílčích rozpočtů jednotlivých škol</t>
  </si>
  <si>
    <t>* VŠ vyplní pouze žlutě podbarvená pole tabulky.</t>
  </si>
  <si>
    <r>
      <rPr>
        <b/>
        <sz val="11"/>
        <color theme="1"/>
        <rFont val="Calibri"/>
        <family val="2"/>
        <charset val="238"/>
        <scheme val="minor"/>
      </rPr>
      <t>Poznámka</t>
    </r>
    <r>
      <rPr>
        <sz val="11"/>
        <color theme="1"/>
        <rFont val="Calibri"/>
        <family val="2"/>
        <charset val="238"/>
        <scheme val="minor"/>
      </rPr>
      <t>: V případě, že potřebujete sdělit další doplňující informace, uveďte je v příloze.</t>
    </r>
  </si>
  <si>
    <t>Akademie múzických umění v Praze</t>
  </si>
  <si>
    <t>Formulář pro závěrečnou zprávu - dílčí část projektu</t>
  </si>
  <si>
    <t>Sociální bezpečí na českých vysokých školách v kontextu akademické etiky</t>
  </si>
  <si>
    <t>Od: 1. 1. 2022</t>
  </si>
  <si>
    <t>Do: 31. 12. 2022</t>
  </si>
  <si>
    <t> </t>
  </si>
  <si>
    <t>Mgr. et Mgr. Eliška Děcká, Ph.D. (do 30. 9. 2022)
Ing. Filip Malý (od 1. 10. 2022)</t>
  </si>
  <si>
    <t>Mgr. Karolína Vinická</t>
  </si>
  <si>
    <t>Malostranské nám. 12, 118 00 Praha 1, www.amu.cz</t>
  </si>
  <si>
    <t>filip.maly@amu.cz</t>
  </si>
  <si>
    <t>karolina.vinicka@amu.cz</t>
  </si>
  <si>
    <t>Zmapovat dosavadní vývoj a aktuální stav nástrojů pro zajišťování „sociálního bezpečí“ na českých vysokých školách</t>
  </si>
  <si>
    <t>Splněno. AMU díky účasti v konsorciu mohla získat potřebné know-how pro nastavení systému zajišťování sociálního bezpečí na svých součástech.</t>
  </si>
  <si>
    <t>Podpořit  implementaci  konkrétních  nástrojů  pro  posilování  sociálního  bezpečí  na  jednotlivých vysokých školách</t>
  </si>
  <si>
    <t>Splněno. AMU mohla díky realizaci projektu připravit Analýzu rovných příležitostí a na ni navazující Gender Equality Plan. Byla ustavena Skupina "rovné příležitosti", která na celoškolní úrovni monitoruje stav sociálního bezpečí, identifikuje oblasti rozvoje a koordinuje zajištění finančních prostředků na tyto činnosti.</t>
  </si>
  <si>
    <t>Podpořit pochopení významu akademické integrity a sociální bezpečnosti v akademickém prostředí i v širší neakademické veřejnosti</t>
  </si>
  <si>
    <t>Splněno. AMU mohla díky činnosti v konsorciu získat potřebné informace a dále šířit je různými cestami v rámci školy i ve svém bezprostředním okolí.</t>
  </si>
  <si>
    <t>Splněno. Analýza byla zpracována pro všechny součásti školy.</t>
  </si>
  <si>
    <t>Splněno. Byl připraven Gender Equality Plan.</t>
  </si>
  <si>
    <t>Splněno. Platforma pro rovné příležitosti byla ustavena pod názvem Skupina "rovné příležitosti" (cílem modifikace názvu je označit určitý posun v roli tohoto tělesa, ke kterému došlo během r. 2022 - původním záměrem bylo, aby tento orgán přímo řešil konkrétní případy, nicméně se ukázalo, že na celoškolní úrovni je třeba spíše koordinační činnosti a samotné zajišťování sociálního bezpečí je třeba přenést blíže k aktérům na proveň jednotlivých součástí školy)</t>
  </si>
  <si>
    <t>Splněno na 70 %. Ombuslidi mají DAMU a FAMU. HAMU se rozhodla jít cestou pověření členky kolegia děkana agendou rovných příležitostí. Na celoškolní úrovni obusosoba ustanovena nebyla, škola se po prvních zkušenostech rozhodla jít cestou umístění na úroveň součástí.</t>
  </si>
  <si>
    <t>Splněno. Problematika byla na AMU systematicky tematizována. V rámci projektu byly realizovány workshopy "Sebeobrana" a "Prevence sexuálního násilí" pro osvětu o této prolematice v rámci AMU.</t>
  </si>
  <si>
    <t>přesuny v rozpočtu</t>
  </si>
  <si>
    <t>přesuny byly vyvolány dynamikou řešení projektu a byly realizovány v souladu s pravidly pro změny rozpočtu</t>
  </si>
  <si>
    <t>nemožnost realizovat pilotní aplikaci GEP, jak bylo plánováno na 2. pololetí 2022</t>
  </si>
  <si>
    <t>Vzhledem k tomu, že řešitelka E. Děcká ukončila 30. 9. pracovní poměr na AMU, nebyl GEP dokončen tak, že by bylo možno v druhém pololetí dle plánu již pilotně realizovat některá jeho opatření. GEP byl hotov na konci roku a bude vyhlášen a realizován od 3/2023</t>
  </si>
  <si>
    <t>změna řešitelky</t>
  </si>
  <si>
    <t>E. Děcká ukončila 30. 9. pracovní poměr na AMU, z tohoto důvodu ji od 1. 10. nahradil F. Malý</t>
  </si>
  <si>
    <t>Ostatní osobní náklady (odměny z dohod o pracovní činnosti, dohod o provedení práce, popř. i některé odměny hrazené na základě nepojmenovaných smluv uzavřených podle zákona § 1746 odst. 2 č. 89/2012 Sb., občanský zákoník)</t>
  </si>
  <si>
    <t>2.1.</t>
  </si>
  <si>
    <t>mzdy na zajištění realizace projektu jak po administrativní, tak především odborné stránce (podíl na přípravě analýzy rovných příležitostí, výběr priorit pro GEP atd.)</t>
  </si>
  <si>
    <t>2.2.</t>
  </si>
  <si>
    <t>OON na zajištění realizace projektu jak po administrativní, tak především odborné stránce (podíl na přípravě analýzy rovných příležitostí, příprava GEP atd.)</t>
  </si>
  <si>
    <t>2.3.</t>
  </si>
  <si>
    <t>zákonné odvody</t>
  </si>
  <si>
    <t>2.4.</t>
  </si>
  <si>
    <t>kancelářské potřeby (vzhledem k nízké ceně činí po zaokrouhlení na tisíce nula)</t>
  </si>
  <si>
    <t>2.5.</t>
  </si>
  <si>
    <t>náklady na zajištění workshopů pro osvětu o tématu sociálního bezpečí, náklady na zpracování analýzy rovných příležitostí a GEP (část)</t>
  </si>
  <si>
    <r>
      <t>Poznámka</t>
    </r>
    <r>
      <rPr>
        <sz val="11"/>
        <color rgb="FF000000"/>
        <rFont val="Calibri"/>
        <family val="2"/>
        <charset val="238"/>
      </rPr>
      <t>: V případě, že potřebujete sdělit další doplňující informace, uveďte je v příloze.</t>
    </r>
  </si>
  <si>
    <t>Akademie výtvarných umění v Praze</t>
  </si>
  <si>
    <t>doc. PhDr. Pavlína Morganová, Ph.D.</t>
  </si>
  <si>
    <t>Mgr. Michaela Žůrková</t>
  </si>
  <si>
    <t>AVU v Praze</t>
  </si>
  <si>
    <t>www.avu.cz</t>
  </si>
  <si>
    <t>pavlina.morganova@avu.cz</t>
  </si>
  <si>
    <t>michaela.zurkova@avu.cz</t>
  </si>
  <si>
    <t>1. Posílení aktivit Antidiskriminační platformy AVU</t>
  </si>
  <si>
    <t>V rámci projektu byly posíleny aktivity Antidiskriminační platformy AVU (AP), především díky vydefinování pozice AP v  rámci organizační struktury školy, vydefinování rozpočtu AP a realizací prvních voleb členů a členek APOD.</t>
  </si>
  <si>
    <t>2. Koncepce pozice ombudsmana*nky AVU</t>
  </si>
  <si>
    <t>Byla zřízena nová pozice koordinátorky pro gendrovou rovnost, inkluzi a diverzitu (GRID), která spolu s AP supluje pozici ombudsmana.</t>
  </si>
  <si>
    <t>3. Sdílení zkušeností mezi zapojenými českými veřejnými vysokými školami</t>
  </si>
  <si>
    <t xml:space="preserve">Zapojení do projektu umožnilo koordinátorce GRID, členům a členkám AP sdílet zkušenosti s ostatními vysokými školami. </t>
  </si>
  <si>
    <t>4. Posilování vnímání důležitosti témat spojených s akademickou etikou a sociální bezpečností na
vysokých školách a ve veřejném prostoru a kultivace debaty o těchto otázkách</t>
  </si>
  <si>
    <t>Činnost AP a koordinátorky GRID podpořila vnímání důležitosti témat spojených s akademickou etikou na AVU. Díky vzájemné spolupráci byla analyzována opatření na základě Genderového auditu a začala příprava GEP.</t>
  </si>
  <si>
    <t>Místo koncepce pozice ombudsmanky AVU, vznikla pozice Koordinátorky GRID Genderová rovnost, inkluze a diverzita.</t>
  </si>
  <si>
    <t xml:space="preserve">Vzhledem k fungování Antidiskriminační platformy, která sbírá podněty napříč školou a má nastavené mechanismy, jak je dále řešit, AVU přišla s řešením, které pozici ombudsmana*nky, pojímá jinak. Inspirace vychází z řešení, které se osvědčilo na Akademii výtvarných umění ve Vídni. </t>
  </si>
  <si>
    <t>Přesun 10 tis. Kč z položky 2.2 OON do 2.1 Mezd</t>
  </si>
  <si>
    <t>Většina práce na projektu byla provedená v rámci řešitelského týmu, proto byly osobní náklady hrazeny zejména ve formě odměn</t>
  </si>
  <si>
    <t>Přesun 1 642, 9 Kč z položky 2.4 Materiální náklady a 1 000 Kč z položky 2.6 Cestovní náhrady do položky 2.5 Služby a náklady nevýrobní</t>
  </si>
  <si>
    <t>Během řešení projektu vznikly minimální náklady na materiál a cestovní náhrady nebyly využity, jelikož se řešitelský tým účastnil projektových setkání online. Tyto prostředky byly využity v rámci služeb - vyšší náklady na služby vznikly při přípravě grafických materiálů pro činnost Antidiskriminační platformy.</t>
  </si>
  <si>
    <t>Mzdy (včetně pohyblivých složek) vypláceny ve formě odměn pro členy realizačního týmu, především členy a členky AP, kteří koordinovali přípravu voleb a další osvětovou činnost Antidiskriminační platformy.</t>
  </si>
  <si>
    <t xml:space="preserve">Ostatní osobní náklady byly čerpány pro odměnu činnosti členky AP, která pomáhala koordinovat její činnost i poté, co přestala být studentkou AVU a její zkušenosti byly zásadní pro řešení rozběhnutého případu a přípravy dalších kroků činnosti AP. </t>
  </si>
  <si>
    <t>Materiální náklady - 357,10 Kč - kancelářské potřeby určené pro přípravu podkladových materiálů pro řešitelský tým</t>
  </si>
  <si>
    <t>Služby a náklady nevýrobní - příprava grafického materiálu pro Antidiskriminační platformu - překlad textů, tisk plakátů, letáků, aplikace schránky důvěry</t>
  </si>
  <si>
    <t>Stipendia studentům za práci v rámci Antidiskriminační platformy</t>
  </si>
  <si>
    <t>ČESKÁ ZEMĚDĚLSKÁ UNIVERZITA V PRAZE</t>
  </si>
  <si>
    <t>Centralizovaný rozvojový program pro rok 2022</t>
  </si>
  <si>
    <t>Ing. Jakub Kleindienst</t>
  </si>
  <si>
    <t>Bc. Jana Immerová</t>
  </si>
  <si>
    <t>Česká zemědělská univerzita v Praze</t>
  </si>
  <si>
    <t>Kamýcká 129, 165 00 Praha - Suchdol, www.czu.cz</t>
  </si>
  <si>
    <t>kleindienst@rektorat.czu.cz</t>
  </si>
  <si>
    <t>immerova@rektorat.czu.cz</t>
  </si>
  <si>
    <t>Analýza a audit sociální bezpečnosti na VŠ</t>
  </si>
  <si>
    <r>
      <t>Dotazníkové šetření mezi studenty/studentkami a zaměstnankyněmi/zaměstnanci ČZU</t>
    </r>
    <r>
      <rPr>
        <sz val="10"/>
        <color rgb="FF000000"/>
        <rFont val="Calibri"/>
        <family val="2"/>
        <charset val="238"/>
      </rPr>
      <t xml:space="preserve">.  V rámci projektu bylo připraveno dotazníkové šetření na téma sociálně nežádoucích aspektů spojených s pohlavím, národností, věkem, zdravotním stavem, sociálním původem či sociálním postavením v prostředí ČZU v Praze. Dále bylo součástí dotazníkového šetření zjišťování povědomosti o možnostech a způsobech řešení nežádoucího chování na ČZU. Další součástí byly lifestylové otázky pokládané s cílem identifikovat, kdo jsou naši zaměstnanci, jací jsou to lidí, jaké mají zájmy a potřeby, jakou úpravu pracovních podmínek a jaké benefity by nejvíce ocenili. </t>
    </r>
  </si>
  <si>
    <r>
      <t>Analýza dokumentů z pohledu genderově senzitivní komunikace a jazyka</t>
    </r>
    <r>
      <rPr>
        <sz val="10"/>
        <color rgb="FF000000"/>
        <rFont val="Calibri"/>
        <family val="2"/>
        <charset val="238"/>
      </rPr>
      <t xml:space="preserve">. V rámci projektu bylo kontrolováno 10 interních směrnic z personální a mzdové oblasti a související formuláře pro personální a mzdovou agendu. Bylo zjištěno, že s výjimkou Řádu výběrového řízení ČZU ostatní směrnice nereflektují genderovou vyváženost, jako zástupný je používán výhradně mužský rod, který označuje i ženy. Vedení ČZU následně rozhodlo a nutno upravit všechny interní směrnice a formuláře tak, aby byl užívaný ideáně jazyk genderově neutrální. Vzhledem k množství směrnic bude k těmto úpravám docházet postupně s průběžnou aktualizací. </t>
    </r>
  </si>
  <si>
    <t>Koncepce, strategie sociální bezpečnosti na VŠ</t>
  </si>
  <si>
    <r>
      <t>Návrh koncepce sociální bezpečnosti vysoké školy na základě zjištění získaných dotazníkovým šetřením</t>
    </r>
    <r>
      <rPr>
        <sz val="10"/>
        <color rgb="FF000000"/>
        <rFont val="Calibri"/>
        <family val="2"/>
        <charset val="238"/>
      </rPr>
      <t>. Nebylo realizováno, protože k 31.12.2022 jsme neměli k dispozici zjištění z dotazníkového šetření.</t>
    </r>
  </si>
  <si>
    <r>
      <t>Vytvoření akčního plánu, přiřazení zdrojů, odpovědných osob</t>
    </r>
    <r>
      <rPr>
        <sz val="10"/>
        <color rgb="FF000000"/>
        <rFont val="Calibri"/>
        <family val="2"/>
        <charset val="238"/>
      </rPr>
      <t>. S ohledem na rozhodnutí o šíři připravovaného dotazníkového šetření bylo rozhodnuto o přednostním vypracování Koncepce pro prevenci a řešení nevhodných forem chování na ČZU, na kterém se podílel realizační tým projektu.</t>
    </r>
  </si>
  <si>
    <t>Implementace vybraných opatření</t>
  </si>
  <si>
    <r>
      <t>Zvyšování povědomí o tématu v podmínkách ČZU v Praze</t>
    </r>
    <r>
      <rPr>
        <sz val="10"/>
        <color rgb="FF000000"/>
        <rFont val="Calibri"/>
        <family val="2"/>
        <charset val="238"/>
      </rPr>
      <t xml:space="preserve">. V roce 2022 proběhla na ČZU řada školení zaměřených na nediskriminační postupy a přístupy pro akademickou a technickou zaměstnaneckou populaci včetně právních aspektů a na genderovou dimenzi v akademickém prostředí a výzkumu. Dále byla realizována školení zaměřená na Work Life Balance, syndrom vyhoření a šikanu na pracovišti. </t>
    </r>
  </si>
  <si>
    <t>Byla připravena a zveřejněna samostatná část intranetu ČZU věnovaná prevenci a řešení nevhodných forem chování na ČZU.</t>
  </si>
  <si>
    <t>Vypracování dotazníkového šetření mezi zaměstnanými osobami a jeho propojení s druhou částí dotazníkového šetření zaměřeného na zjišťování aktuálního pracovního prostředí mezi zaměstnanci. Obdobné dotazníkové šetření bude v roce 2023 realizováno mezi studujícími, bude mít společnost část týkající se sociálního bezpečí, ale nebude obsahovat dotazy na pracovní podmínky, kariérní růst a rozvoj, naopak bude obsahovat další otázky zaměřené na studium.</t>
  </si>
  <si>
    <t xml:space="preserve">Kontrola 10 interních směrnic a všech souvisejících formulářů pro mzdovou a personální agendu, Vypracování plánu pro jejich postupnou aktualizaci v roce 2023. </t>
  </si>
  <si>
    <t>Plánovaný návrh koncepce sociální bezpečnosti vysoké školy nebyl v rámci projektu vytvořen, protože k 31.12.2022 jsme neměli k dispozici zjištění z dotazníkového šetření.</t>
  </si>
  <si>
    <t>Byla vypracována Koncepce pro prevenci a řešení nevhodných forem chování na ČZU.</t>
  </si>
  <si>
    <t xml:space="preserve">V roce 2022 proběhla na ČZU řada školení v celkovém rozsahu 40h zaměřených na nediskriminační postupy a přístupy pro akademickou a technickou zaměstnaneckou populaci včetně právních aspektů a na genderovou dimenzi v akademickém prostředí a výzkumu. Dále bylo realizováno 9 školení zaměřených na Work Life Balance, syndrom vyhoření a šikanu na pracovišti. S ohledem na omezené prostředky tohoto projektu bylo v rámci něj hrazeno pouze 1 školení, ostatní školení byla hrazena z jiných prostředků univerzity. </t>
  </si>
  <si>
    <t>Byla připravena a zveřejněna samostatná část intranetu ČZU věnovaná prevenci a řešení nevhodných forem chování na ČZU, kde je vydefinováno, co je identifikováno jako nevhodné chování na ČZU a jaké jsou možnosti jeho ohlášení a jeho řešení.</t>
  </si>
  <si>
    <t>Plánovaný návrh koncepce sociální bezpečnosti vysoké školy nebyl v rámci projektu vytvořen</t>
  </si>
  <si>
    <t>K 31.12.2022 jsme neměli k dispozici zjištění z dotazníkového šetření. Důvodem bylo rozhodnutí vedení ČZU (z důvodu co nejvyšší možné responze), že budou zaměstnanci dotazováni v rámci dotazníkového šetření vždy 1x za rok, proto bylo téma sociálního bezpečí a genderových témat spojeno s dalšími tématy aktuálního pracovního prostředí na ČZU a dotazníkové šetření je naplánováno na leden 2023. Vzhledem k obsáhlosti plánovaného dotazníkového šetření proto příprava trvala déle než bylo původně plánováno.</t>
  </si>
  <si>
    <t>Vypracování Koncepce pro prevenci a řešení nevhodných forem chování na ČZU</t>
  </si>
  <si>
    <t>Z plánu celkové koncepce sociální bezpečnosti byla realizována zatím část, a to koncepce pro prevenci a řešení nevhodných forem chování. Další část celkové koncepce sociální bezpečnosti bude vypracována na základě zjištění z dotazníkového šetření.</t>
  </si>
  <si>
    <t>Realizace činností navazujících na tento projekt bude pokračovat za předpokladu, že se na něj podaří vyčlenit prostředky z rozpočtu na provoz ČZU nebo za předpokladu, že se podaří získat dotaci z jiných projektů.</t>
  </si>
  <si>
    <t>Mzdy spojené s realizací projektu - odměna zaměstnance: Bc. Immerová Jana, za koordinaci přípravy koncepce prevence a řešení nevhodných forem chování, za vypracování interního předpisu a webových stránek k prevenci a řešení nevhodných forem chování na ČZU, dále za koordinaci školení a workshopů s genderovými tématy a přípravu dotazníkového šetření. Dále se realizace projektu účastnili: Ing. Jakub Kleindienst, Ing. Iva Hrabánková, Ph.D. a prof. PhDr. Michal Lošťák, Ph.D., z důvodů omezeného rozpočtu projektu však byli hrazeni z jiných zdrojů ČZU.</t>
  </si>
  <si>
    <t>Odvody</t>
  </si>
  <si>
    <t>Služby 1) Brainstormingový workshop se stakeholdery pro oblast sexuálního obtěžování, šikany a násilí na akademické půdě“ 2) Zpracování jednotlivých částí do dotazníkového šetření "Oblasti diskriminace, vztahy na pracovišti, genderové otázky a podmínky péče o zaměstnance".</t>
  </si>
  <si>
    <t>ČESKÉ VYSOKÉ UČENÍ TECHNICKÉ V PRAZE</t>
  </si>
  <si>
    <t>Monika Vodičková</t>
  </si>
  <si>
    <t>ČVUT</t>
  </si>
  <si>
    <t>www.cvut.cz</t>
  </si>
  <si>
    <t>monika.vodickova@cvut.cz</t>
  </si>
  <si>
    <t xml:space="preserve">1. Analýza a návrhy řešení, které vzešly z mapování potřeb zaměstnankyň a zaměstnanců na akademických a neakademických pracovních pozicích a studentek a studentů doktorského studia ČVUT v oblasti sociální bezpečnosti, ochrany před negativními jevy na pracovišti a rozvoje otevřeného a nediskriminačního prostředí na ČVUT v Praze. </t>
  </si>
  <si>
    <t>V období červen - říjen 2022 proběhl na fakultách a součástech ČVUT audit rovných příležitostí, cílovou skupinou byli zaměstnanci/zaměstnankyně a studenti/studentky doktorských studijních programů. Audit byl spolufinancován z projektu Rozvoj kapacit pro strategické řízení výzkumu na ČVUT v Praze (HR Award).  Auditorský tým provedl v průběhu listopadu analýzu dat získaných v kvantitativní části (dotazníkové šetření) a kvalitativní části (osobní rozhovory a fokusní skupiny) . V závěrečné auditní zprávě, která byla předána vedení univerzity, jsou uvedena doporučená opatření a návrhy řešení oblasti sociální bezpečnosti, ochrany před negativními jevy na pracovišti a rozvoje oteřeného nediskriminačního prostředí na ČVUT.  Plánovaný výstup byl splněn.</t>
  </si>
  <si>
    <t xml:space="preserve">2. Analýza vnitřních předpisů a postupů na ČVUT v oblasti sociální bezpečnosti, ochrany před negativními jevy na pracovišti a rozvoje otevřeného a nediskriminačního prostředí na ČVUT. </t>
  </si>
  <si>
    <t>Součástí auditu rovných příležitostí na ČVUT byla  analýza vnitřních předpisů a postupů v oblasti sociální bezpečnosti, ochrany před negativními jevy na pracovišti a rozvoje otevřeného a nediskriminačního prostředí na ČVUT. Plánovaný výstup byl splněn.</t>
  </si>
  <si>
    <t xml:space="preserve">3. Vytvoření otevřené akční pracovní skupiny – Tým genderové rovnosti na ČVUT k tématu férové, otevřené a bezpečné ČVUT a její diskusní platformy. </t>
  </si>
  <si>
    <t xml:space="preserve"> V neformální pracovní skupině Tým genderové rovnosti na ČVUT jsou zastoupeny součásti, vedení ČVUT, Akademického senátu a Univerzitní mateřské a základní školy. Členky a členové  jsou zaměstnaní na různých pracovních pozicích a studující  doktorského studia.  Cílem platformy je sdílení a výměna zkušeností, námětů na aktivity v oblasti rovných příležitostí.  Aktivní spolupráce probíhala např. při organizaci fokusních skupin v rámci auditu rovných příležitostí, realizaci vzdělávacích akcí na součástech, diskuzi o pozici ombuds osoby.  Členky a členové skupiny byli informováni o průběžné realizaci aktivit v rámci projektu CRP,  seminářích a konferencích  v oblasti genderové problematiky na ČVUT, jiných veřejných vysokých školách a institucích. Plánovaný výstup byl splněn.</t>
  </si>
  <si>
    <t xml:space="preserve">4. Realizace 2 online seminářů a 2 workshopů pro vybrané skupiny cílových osob. Témata: Prevence sexuálního obtěžování a genderově podmíněné diskriminace v akademickém prostředí. </t>
  </si>
  <si>
    <t>Byly realizovány vzdělávací akce pro zaměstnance/zaměstnankyně a studující. Webinářů a workshopu  se zúčastnili také někteří zástupci zapojených VŠ.  9. 11. 2022 Role vysokoškolské ombudsmanky/ombudsmana
Informace k workshopu, prezentace, záznam: https://research.cvut.cz/archived_seminars/157-role-vysokoskolske-ombudsmanky-ombudsmana. Prezenční listina a fotodokumentace: dokumentace CRP 2022 Sociální bezpečí.
16. 11. 2022 Mocenská nerovnováha na univerzitě a její různé aspekty Informace k workshopu https://research.cvut.cz/archived_seminars/161-mocenska-nerovnovaha-na-univerzite-a-jeji-ruzne-aspekty
Prezenční listina uložena v rámci dokumentace CRP 2022 Sociální bezpečí
30. 11. 2022 Mocenská nerovnováha na univerzitě a její různé aspekty – workshop pro studující
Prezenční listina, prezentace a evaluační dotazníky jsou uloženy v rámci dokumentace CRP 2022 Sociální bezpečí
6. 12. 2022 Genderová dimenze ve vědě a výzkumu – kontext programu Horizont Evropa
Informace k workshopu, prezentace, záznam: https://research.cvut.cz/archived_seminars/158-genderova-dimenze-ve-vede-a-vyzkumu-kontext-programu-horizont-evropa
Evaluační dotazníky a prezenční listina jsou uloženy v rámci dokumentace projektu CRP 2022. Účastnice workshopu projevila zájem o odbornou konzultaci při přípravě projektové žádosti s expertními pracovnicemi z NKC Gender a věda. Konzultace byla dojednána na leden 2023. Plánovaný výstup byl splněn.</t>
  </si>
  <si>
    <t xml:space="preserve">5. Návrh řešení vzorového „Baby pointu“. Návrhy na umístění Baby pointu v dalších prostorách ČVUT v Praze. </t>
  </si>
  <si>
    <t>Z dotazníkového šetření, diskuzí pracovní skupiny, podnětů českých i zahraničních studujících a rodičů vyplynulo, že v budovách fakult schází místo, kde by mohli rodiče zaopatřit malé dítě (krmení, přebalení, krátkodobé pohlídání). V rámci projektu vznikla architektonická studie včetně popisu materiálního vybavení místa pro rodiče s dětmi v duchu univerzálního designu v interiéru budovy Fakulty stavební a logo pro označení místa.  Architektonická studie, návrh loga ve formátech pdf a ai, návrh autorské licenční smlouvy (v případě využití loga) jsou uloženy v dokumentaci projektu. Plánovaný výstup byl splněn.</t>
  </si>
  <si>
    <t xml:space="preserve">6. Pracovní setkání zapojených vysokých škol. </t>
  </si>
  <si>
    <t>Projektový tým ČVUT zorganizoval  Společné pracovní setkání zástupců vysokých škol zapojených do projektu, které se uskutečnilo v Antikvariátu Dejvického divadla. Cílem setkání bylo osobní sdílení a výměna zkušeností z realizace projektu a s prezentací tématu rovných příležitostí na univerzitě. Účastníci  ocenili možnost osobního setkání, diskuze a vzájemné výměny zkušeností. Prezenční listina a fotodokumentace jsou uloženy v rámci dokumentace projektu. Plánovaný výstup byl splněn.</t>
  </si>
  <si>
    <t>podán navazující projekt v r. 2023</t>
  </si>
  <si>
    <t xml:space="preserve">Mzdy (včetně pohyblivých složek) byly navýšeny o 20 tis., přesun z položky 2.2 Ostatní osobní náklady (odměny z dohod o pracovní činnosti, dohod o provedení práce) . Důvodem změny byla realizace části aktivit zaměstnankyněmi ČVUT, oproti původnímu předpokladu, že budou využity externí lidské zdroje. </t>
  </si>
  <si>
    <t>Ostatní osobní náklady nebyly čerpány, finanční prostředky byly převedeny do položky 2.1 Mzdy</t>
  </si>
  <si>
    <t>Odvody pojistného na veřejné zdravotní pojištění a pojistného na sociální zabezpečení a příspěvku na státní politiku zaměstnanosti a příděly do sociálního fondu byly čerpány v souladu s rozpočtem</t>
  </si>
  <si>
    <r>
      <t xml:space="preserve">Služby a náklady nevýrobní - položka nebyla dočerpána, finanční prostředky byly alokovány na expertní služby související s auditem rovných příležitostí. </t>
    </r>
    <r>
      <rPr>
        <b/>
        <i/>
        <sz val="10"/>
        <color rgb="FF000000"/>
        <rFont val="Calibri"/>
        <family val="2"/>
        <charset val="238"/>
      </rPr>
      <t>Vratka 4163 Kč</t>
    </r>
  </si>
  <si>
    <r>
      <t xml:space="preserve">Cestovní náhrady - položka nebyla vyčerpána, plánované workshopy a setkání se uskutečnily online. Čerpané prostředky byly vynaloženy na stravné a dopravu vlakem. </t>
    </r>
    <r>
      <rPr>
        <b/>
        <sz val="10"/>
        <color rgb="FF000000"/>
        <rFont val="Calibri"/>
        <family val="2"/>
        <charset val="238"/>
      </rPr>
      <t>V</t>
    </r>
    <r>
      <rPr>
        <b/>
        <i/>
        <sz val="10"/>
        <color rgb="FF000000"/>
        <rFont val="Calibri"/>
        <family val="2"/>
        <charset val="238"/>
      </rPr>
      <t>ratka 13654 Kč</t>
    </r>
  </si>
  <si>
    <t>Stipendia - položka byla čerpána v souladu s rozpočtem</t>
  </si>
  <si>
    <t>Janáčkova akademie múzických umění</t>
  </si>
  <si>
    <t>doc. MgA. Marek Hlavica, Ph.D.</t>
  </si>
  <si>
    <t>Ing. Monika Körmendyová</t>
  </si>
  <si>
    <t>Beethovenova 2, 662 15 Brno, www.jamu.cz</t>
  </si>
  <si>
    <t>hlavica@jamu.cz</t>
  </si>
  <si>
    <t>kormendyova@jamu.cz</t>
  </si>
  <si>
    <r>
      <t>Na úrovni všech řešitelských škol byla vytvořena výzkumná zpráva, která obsahuje definici, resp. konceptualizaci sociálního bezpečí, průzkum stavu sociálního (ne)bezpečí na českých vysokých školách a univerzitách a rovněž příklady dobré praxe formulované jako soubor doporučení, které mohou zapojené instituce promítnout do své legislativy či procesů. Na úrovni JAMU probíhalo na Divadelní fakultě (DF) v</t>
    </r>
    <r>
      <rPr>
        <sz val="10"/>
        <color rgb="FF000000"/>
        <rFont val="Calibri"/>
        <family val="2"/>
      </rPr>
      <t xml:space="preserve"> návazosti na předchozí aktivity v předmětné oblasti další mapování současné situace vztahující se k tématu sociálního bezpečí, a to formou pilotního šetření ve vybraných studijních programech (Divadlo a východa, Herectví, Dramaturgie a režie). Provedená šetření (více viz výstupy) umožnila nejen zmapovat aktuální stav problematiky, ale rovněž si ověřit nastavenou metodiku šetření (anonymní dotazníkové šetření v IS školy, strukturované fokusní skupiny) pro budoucí pravidelné a kontinuální monitorování. Vedle aktivit v oblasti monitorování a evaluace situace související s úrovní sociálního bezpečí v interním prostředí fakulty probíhala řada aktivity souvisejících s mapováním dobré praxe v Česku i zahraničí s cílem navrhnout další doporučení pro úpravu systémových opatření ve fakultním prostředí a jejich implementaci (další fungování konsorcia mediátorek DF, konzultační a poradenské služby pro studenty a pedagogy, osvětová činnost). Na Hudební fakultě (HF) b</t>
    </r>
    <r>
      <rPr>
        <sz val="10"/>
        <color rgb="FF000000"/>
        <rFont val="Calibri"/>
        <family val="2"/>
        <charset val="238"/>
      </rPr>
      <t>yly zmapovány potřeby studentů a pedagogů v oblasti sociálního bezpečí, zejména s ohledem na specifika studia a práce na dané instituci (zvládání vysoké stresové zátěže, trémy, sociální a psychologický kontext individuální výuky atp.), a v návaznosti na toto zjištění i analyzováno dosavadní nastavení systémových nástrojů a fungující praxe.</t>
    </r>
  </si>
  <si>
    <r>
      <t>Na úrovni všech řešitelských škol vznikla sada doporučení pro české vysoké školy v oblasti sociálního (ne)bezpečí. Na úrovni JAMU byla r</t>
    </r>
    <r>
      <rPr>
        <sz val="10"/>
        <color rgb="FF000000"/>
        <rFont val="Calibri"/>
        <family val="2"/>
      </rPr>
      <t>ealizovaná pilotní šetření ve vybraných studijních programech, mapování české a zahraniční akce, realizované semináře a diskusní setkání ad. aktivity umožnili kumulovat velké množství poznatků, které budou dále analyzovány ve vztahu k jejich možné implementaci a potřebám DF a cílových skupin (studenti, pedagogové, administrativní pracovníci). Konkrétní doporučení se týkají dalšího rozvoje poradenství DF JAMU (fungování konsorcia mediátorek DF, konzultačních a medičních služeb a psyhologického poradenství ad.).</t>
    </r>
    <r>
      <rPr>
        <sz val="10"/>
        <color rgb="FF000000"/>
        <rFont val="Calibri"/>
        <family val="2"/>
        <charset val="238"/>
      </rPr>
      <t xml:space="preserve">  Na základě aktivity naznačené výše, resp. participace na řešení daného CRP, došlo k optimálnímu nastavení Poradanského centra HF JAMU (tj. systémovému řešení problematiky sociálního bezpečí na HF).</t>
    </r>
  </si>
  <si>
    <r>
      <t>Na úrovni všech řešitelských škol k podpoření významu akademické integrity a sociálního bezpečí v akademickém prostředí i v širší veřejnosti výrazně přispívá vzájemné sdílení zkušeností zapojených vysokých škol i prezentace tématu veřejnosti, ať už formou workshopů, příspěvků na webu projektu, či článků v časopise Universitas. Na úrovni JAMU proběhla v</t>
    </r>
    <r>
      <rPr>
        <sz val="10"/>
        <color rgb="FF000000"/>
        <rFont val="Calibri"/>
        <family val="2"/>
      </rPr>
      <t xml:space="preserve"> rámci projektu celá řada aktivit zaměřených na osvětovou a vzdělávácí činnost v oblasti sociálního bezpečí, etického jednání a akademické integrity, které podpořily pochopení a vnímání významu tématu ve fakultním prostředí a otevřely potřebnou diskusi (série diskusí a přednášek pro všechny členy akademické obce JAMU čtvrtky, specifická školení pro pedagogy a studenty více viz výstupy).</t>
    </r>
    <r>
      <rPr>
        <sz val="10"/>
        <color rgb="FF000000"/>
        <rFont val="Calibri"/>
        <family val="2"/>
        <charset val="238"/>
      </rPr>
      <t xml:space="preserve"> Povědomí o systémových opatřeních týkajících se sociálního bezpečí a možnostech poskytovaných Poradenským centrem HF JAMU bylo rozšířeno standardními komunikačními kanály mezi akademickou obcec HF. V neposlední řadě též byly získané poznatky a zkušenosti poskytnuty i s ostatním VŠ.</t>
    </r>
  </si>
  <si>
    <t>Rešerše zahraničních přístupů k tématu sociálního bezpečí na vysokých školách</t>
  </si>
  <si>
    <t xml:space="preserve">Řešitelský tým na DF JAMU provedl rešerši a sběr zahraničních materiálů týkajících se předmětné problematiky, specificky v oblasti umění a uměleckého vzdělávání (např. výstupy intervence IETM Shift Culture v oblasti Gender &amp; Power Relations, dobrá praxe UniArts Helsinki ad.). Členka řešitelského týmu Mgr. Jiřina Hofmanová provedla rešerši zkušeností souvisejích s pozicí studentských ombudsmanů v zahraničí (viz přiložený pracovní dokument - Fungování studentských ombudsmanů v zahraničí) a realizovala terenní výzkum formou zahraničního výjezdu na polskou Akademii sztuk teatralnych im. Stanislawa Wyspiaňskiego v Krakově (souhrn výsledků viz přiložený pracovní materiál Rešerše dobrých etických praktik). Nabyté poznatky tvoří základ pro další diskusi a rovzoj systémových opatření vztahujících se k tématu sociálního bezpečí a etického jednání na DF. Na HF JAMU dr. A. Mikotová v souladu s příslušným dílčím výstupem projektu provedla rešerši existujících příkladů dobré praxe při posilování sociálního bezpečí na českých vysokých školách (komparativně i na vybraných VŠ zahraničních), získané poznatky byly aplikovány do činností a výstupů specifikovaných níže (poradenství, mediace, psychologická pomoc, participace na nastavování systémových opatření na HF apod.). </t>
  </si>
  <si>
    <t xml:space="preserve">Zmapování existujících příkladů dobré praxe při posilování sociálního bezpečí na českých vysokých školách </t>
  </si>
  <si>
    <t>Členky řešitelského týmu se účastnily řady akcí zabývajících se tématem sociálního bezpečí (webinář Role vysokoškolské ombudmsanky, kde byla hlavní prezentující ombudsmanka FAMU Pavlína Junová - 9. 11. 2022; webinář Vymezení šikany a její souvislosti - 16. 11. 2022; konference Genderově podmíněném násilí v akademickém prostředí - 24.-25. 11. 2022; webinář Respekt až na půdu *akademickou - 7. 12. 2022; vzdělávací akce Genderově senzitivní komunikace v akademickém prostředí - 15. 12. 2022). Nabyté poznatky tvoří základ pro další diskusi a rovzoj systémových opatření vztahujících se k tématu sociálního bezpečí a etického jednání na DF. Dr. A. Mikotová v souladu s příslušným dílčím výstupem projektu provedla rešerši existujících příkladů dobré praxe při posilování sociálního bezpečí na českých vysokých školách (komparativně i na vybraných VŠ zahraničních), získané poznatky byly aplikovány do činností a výstupů specifikovaných níže (poradenství, mediace, psychologická pomoc, participace na nastavování systémových opatření na HF apod.).</t>
  </si>
  <si>
    <t xml:space="preserve">Sdílení zkušeností mezi zapojenými českými veřejnými vysokými školami </t>
  </si>
  <si>
    <t>Dtto předchozí řádek + aktivity na úrovni hlavního řešitele za JAMU. V rámci řešení projektu byly za HF Dr. A. Mikotovou vypracovány dva meteriály: a) Odborná analýza specifických potřeb, problémů, podnětů atp. v oblasti sociálního bezpečí, psychologického poradenství, či mediace u studentů a pedagogů HF JAMU; b) Charakteristika systémového nastavení procesů a dobré praxe na HF v oblasti sociálního bezpečí. Oba dokumenty byly prostřednictvím hlavního řešitele JAMU postoupeny ostatní participujícím VŠ.</t>
  </si>
  <si>
    <t xml:space="preserve">Systémová doporučení pro české vysoké školství v oblasti posilování sociálního bezpečí </t>
  </si>
  <si>
    <t>Viz předchozí řádky + zapojení do společných aktivit projektu.</t>
  </si>
  <si>
    <t>Pilotní analýza a interní audit sociální bezpečnosti na JAMU včetně formulace doporučených návrhů k implementaci a přípravy souvisejících akčních plánů</t>
  </si>
  <si>
    <r>
      <t xml:space="preserve">Vzhledem k výraznému krácení finančních prostředků neproběhl původně plánovaný celofakultní audit sociálního bezpečí externí konzultační filmou. Proběhlo však několik </t>
    </r>
    <r>
      <rPr>
        <u/>
        <sz val="10"/>
        <color rgb="FF000000"/>
        <rFont val="Calibri (Základní Text)"/>
        <charset val="238"/>
      </rPr>
      <t>dílčích evaluací</t>
    </r>
    <r>
      <rPr>
        <sz val="10"/>
        <color rgb="FF000000"/>
        <rFont val="Calibri"/>
        <family val="2"/>
        <charset val="238"/>
      </rPr>
      <t xml:space="preserve">, které byly realizovány v rámci interních personálních kapacit:
- Přelom května/června 2022 - pilotní anonymní šetření mezi studenty Ateliéru Divadlo a výchova (bakalářský, magisterský stupeň), které mapovalo průběh studia a analyzovalo jeho silné a slabé stránky. Elektronický dotazník byl vyplňován v IS JAMU a odpovědi směřovány Studijnímu oddělení a proděkovani pro studijní záležitosti.
- Mimo rámec projektu CRP proběhlo kvalitativní šetření mezi studenty a absolventy páteřních studijních oborů (herectví, režie a dramaturgie) formou strukturovaných fokusních skupin, v rámci kterých byla zahrnuta i témata související se sociálním bezpečím (06-11/2022).
Veškeré aktivity realizované v rámci projektu přispěly k hlubšímu pochopení a analýze aktuálního stavu předmětné problematiky na DF, syntéza nabytých poznatků z interního i externího prostředí umožnila další úpravy systému a identifikovala další podstatné body, kterým je třeba se dále věnovat (rozvoj služeb poskytovaných studentům, možnosti konzultací a supervize pro pedagogy apod.). Na HF JAMU dr. A. Mikotová realizovala odbornou analýzu specifických potřeb, problémů, podnětů atp. v oblasti sociálního bezpečí, psychologického poradenství, či mediace u studentů a pedagogů HF (s potenciálem pro systémové využití těchto poznatků i na ostatních VŠ). Výstup (viz výše) je určen i pro využití v rámci ostatních spoluřešitelských VŠ. </t>
    </r>
  </si>
  <si>
    <t>Zvyšování povědomí o problematice a proškolení jednotlivých skupin zainteresovaných osob</t>
  </si>
  <si>
    <r>
      <t>V rámci projektu byla zrealizována řada školení, setkání a osvětových akcí, a to v několika liniích:</t>
    </r>
    <r>
      <rPr>
        <b/>
        <sz val="10"/>
        <color rgb="FF000000"/>
        <rFont val="Calibri"/>
        <family val="2"/>
      </rPr>
      <t xml:space="preserve">
Série JAMU ČTVRTKY</t>
    </r>
    <r>
      <rPr>
        <sz val="10"/>
        <color rgb="FF000000"/>
        <rFont val="Calibri"/>
        <family val="2"/>
        <charset val="238"/>
      </rPr>
      <t xml:space="preserve"> (celkem </t>
    </r>
    <r>
      <rPr>
        <u/>
        <sz val="10"/>
        <color rgb="FF000000"/>
        <rFont val="Calibri (Základní Text)"/>
        <charset val="238"/>
      </rPr>
      <t>8 akcí</t>
    </r>
    <r>
      <rPr>
        <sz val="10"/>
        <color rgb="FF000000"/>
        <rFont val="Calibri (Základní Text)"/>
        <charset val="238"/>
      </rPr>
      <t>; koordinováno členkou řešitelského týmu MgA. Petrou Vodičkovou, Ph.D.</t>
    </r>
    <r>
      <rPr>
        <sz val="10"/>
        <color rgb="FF000000"/>
        <rFont val="Calibri"/>
        <family val="2"/>
        <charset val="238"/>
      </rPr>
      <t>) určená celé akademické obci, která zahrnovala jak diskusní formáty zaměřené na konkrétní témata, tak přednášky odborníků zaměřené na specifické oblasti související se sociálním bezpečím, etickým jednáním, work-life balance apod.</t>
    </r>
    <r>
      <rPr>
        <u/>
        <sz val="10"/>
        <color rgb="FF000000"/>
        <rFont val="Calibri (Základní Text)"/>
        <charset val="238"/>
      </rPr>
      <t xml:space="preserve">
3. 3. 2022 (17:30 - 22:00)</t>
    </r>
    <r>
      <rPr>
        <sz val="10"/>
        <color rgb="FF000000"/>
        <rFont val="Calibri"/>
        <family val="2"/>
        <charset val="238"/>
      </rPr>
      <t xml:space="preserve">
Setkání akademické obce znovu a jinak aneb JAMU čtvrtky
Úvodní setkání k problematice</t>
    </r>
    <r>
      <rPr>
        <u/>
        <sz val="10"/>
        <color rgb="FF000000"/>
        <rFont val="Calibri (Základní Text)"/>
        <charset val="238"/>
      </rPr>
      <t xml:space="preserve">
10. 3. 2022 (18:30 – 20:00)
Diskuse na téma: Dialog studentů s pedagogy – jak jej nastolit, jak jej udržovat</t>
    </r>
    <r>
      <rPr>
        <sz val="10"/>
        <color rgb="FF000000"/>
        <rFont val="Calibri"/>
        <family val="2"/>
        <charset val="238"/>
      </rPr>
      <t xml:space="preserve">
Moderátor: Šimon Peták</t>
    </r>
    <r>
      <rPr>
        <u/>
        <sz val="10"/>
        <color rgb="FF000000"/>
        <rFont val="Calibri (Základní Text)"/>
        <charset val="238"/>
      </rPr>
      <t xml:space="preserve">
17. 3.2022 (18:30 – 20:00)
Diskuse na téma: Kým jsou umělci na umělecké škole? Guruové, mistři, mentorové či průvodci
Moderátor: Lukáš Rieger
24. 3. 2022 (17:30 – 22:00)
Přednáška: Jan Veselý (Podané ruce) – Jak nést břímě závislosti?</t>
    </r>
    <r>
      <rPr>
        <sz val="10"/>
        <color rgb="FF000000"/>
        <rFont val="Calibri"/>
        <family val="2"/>
        <charset val="238"/>
      </rPr>
      <t xml:space="preserve">
Workshop: Magda Lipová – Základy relaxačních technik</t>
    </r>
    <r>
      <rPr>
        <u/>
        <sz val="10"/>
        <color rgb="FF000000"/>
        <rFont val="Calibri (Základní Text)"/>
        <charset val="238"/>
      </rPr>
      <t xml:space="preserve">
7. 4. 2022 (17:30 – 22:00)
Přednáška + workshop: Ridina Ahmedová – Moje tělo je moje
28. 4. 2022 (17:30 – 22:00)
Přednáška: 100 + 1 duševního zdraví (terapie.cz)
Workshop: Magda Lipová – Jak zvládat stres (prezentace: https://df.jamu.cz/wp-content/uploads/sites/2/2022/05/jak-zachazet-se-stresem.pdf )</t>
    </r>
    <r>
      <rPr>
        <sz val="10"/>
        <color rgb="FF000000"/>
        <rFont val="Calibri"/>
        <family val="2"/>
        <charset val="238"/>
      </rPr>
      <t xml:space="preserve"> </t>
    </r>
    <r>
      <rPr>
        <u/>
        <sz val="10"/>
        <color rgb="FF000000"/>
        <rFont val="Calibri (Základní Text)"/>
        <charset val="238"/>
      </rPr>
      <t xml:space="preserve">
5. 5. 2022 (17:30 – 22:00)
Přednáška: L. Hornová – Škola intimní zóny – práce s vlastními hranicemi
Panelová diskuse s absolventy herectví a režie (K. Jebavá, P. Lorencová, I. Ondříček, L. Kopecký) na dané téma</t>
    </r>
    <r>
      <rPr>
        <sz val="10"/>
        <color rgb="FF000000"/>
        <rFont val="Calibri"/>
        <family val="2"/>
        <charset val="238"/>
      </rPr>
      <t xml:space="preserve">
Moderátor: Jan Šotkovský a Petra Vodičková</t>
    </r>
    <r>
      <rPr>
        <u/>
        <sz val="10"/>
        <color rgb="FF000000"/>
        <rFont val="Calibri (Základní Text)"/>
        <charset val="238"/>
      </rPr>
      <t xml:space="preserve">
12. 5. 2022 (18:30 – 20:00)
Diskuse na téma: A co dál!?!</t>
    </r>
    <r>
      <rPr>
        <sz val="10"/>
        <color rgb="FF000000"/>
        <rFont val="Calibri"/>
        <family val="2"/>
        <charset val="238"/>
      </rPr>
      <t xml:space="preserve">
Moderátor: Petra Vodičková O veškerých systémových opatřeních a možnostech podpory akademiků HF v oblasti socilálního bezpečí, realizovaných  na HF zejména existencí Poradenského centra HF JAMU (https://hf.jamu.cz/fakulta/poradenske-centrum-hf-jamu/) byli členové akademické obce průběžně informování standardními komunikačními a propagačními kanály fakulty (prezentace na webu, FcB apod.). V rámci celoškolské porady pedagogů, které se účastní všichni pedagogičtí pracovníci fakulty a vybraní pracovníci administrativy, proběhly nde 8. 6. 2022 dvě speciální prezentace:
- Setkání se zástupkyněmi konsorcia DF JAMU, na kterém JUDr. Iveta Studénková představila charakter, cíle, výstupy a průběh mediace a informovala pedagogy o relevantních vnitrofakultních procesech.
- Členka konsorcia a klinická psycholožka Mgr. Lucie Hornová vystoupila s přednáškou na téma Hledání rovnováhy na JAMU, kde se zabývala specifiky výuky na umělecké vysoké škole ve vztahu k tématu etického jednání a budování bezpečného prostředí.
V rámci kurzu studijní připravenosti (27., 29., 30. 9. 2022), kterého se účastní všichni studenti nastupujících prvních ročníků, proběhla speciální dvouhodinová přednáška Mgr. Lucie Hornové na téma Jak si užít JAMU, mé bezpečné hranice. O veškerých systémových opatřeních a možnostech podpory akademiků HF v oblasti socilálního bezpečí, realizovaných  na HF zejména existencí Poradenského centra HF JAMU (https://hf.jamu.cz/fakulta/poradenske-centrum-hf-jamu/) byli členové akademické obce průběžně informování standardními komunikačními a propagačními kanály fakulty (prezentace na webu, FcB apod.).</t>
    </r>
  </si>
  <si>
    <t>Mzdy (včetně pohyblivých složek) - odměny členů řešitelského týmu za účast na jednotlivých činnostech - viz výše</t>
  </si>
  <si>
    <t xml:space="preserve">2.3. </t>
  </si>
  <si>
    <t>Odvody pojistného - zahrnuto v částce 2.1</t>
  </si>
  <si>
    <t xml:space="preserve">2.5. </t>
  </si>
  <si>
    <t xml:space="preserve">Služby a náklady nevýrobní  - úhrada odměn externím odborníkům za realizaci souvisejících workshopů, seminářů a přednášek; služby mediátorek fungujících v rámci konsorcia. </t>
  </si>
  <si>
    <t>2.6.</t>
  </si>
  <si>
    <t>Cestovní náhrady - cestovné související s domácími cestami za účelem řešení projektu a s výjezdem Jiřiny Hofmanové do Krakova</t>
  </si>
  <si>
    <t>Jihočeská univerzita v Českých Budějovicích</t>
  </si>
  <si>
    <t>Ing. Michal Hojdekr, MBA</t>
  </si>
  <si>
    <t>Ing. Lenka Smítalová</t>
  </si>
  <si>
    <t>Branišovská 1645/31a
České Budějovice, 370 05
www.jcu.cz</t>
  </si>
  <si>
    <t>prorrozv@jcu.cz</t>
  </si>
  <si>
    <t>smitalova@jcu.cz</t>
  </si>
  <si>
    <t>Podpora řešení whistleblowingu na JU</t>
  </si>
  <si>
    <t>JU má procesně a komunikačně zajištěn postup v souladu se směrnicí Evropského parlamentu a Rady (EU) 201/1937 o ochraně osob, které oznamují porušení práva EU. V rámci projektu probíhala interní analýza návrhu transpozičního zákona o ochraně oznamovatelů a případného dopadu na interní předpisy.</t>
  </si>
  <si>
    <t>Školení zaměstnanců na témata sociálního bezpečí na VŠ</t>
  </si>
  <si>
    <t>Na JU proběhla školení pro zaměstnance JU, kteří projevili zájem, a to se zaměřením na genderovou problematiku v kontextu veřejných vysokých škol, řízení lidských zdrojů, eitky v akademickém prostředí, genderově senzitivní komunikace v akademickém prostředí.</t>
  </si>
  <si>
    <t>Sdílení zkušeností mezi zapojenými veřejnými vysokými školami</t>
  </si>
  <si>
    <t>Sdílení materiálů a dokumentů pro analýzy a sběr dat pro společnou výzkumnou zprávu a vyhotovení sady doporučení v oblasti sociálního (ne) bezpečí. Účast na konferencích a projektových setkáních - např. semináře pro ombudsosoby, náležitosti etického kodexu, šikana na pracovišti v univerzitním prostředí: Jak ji poznat a řešit (online).</t>
  </si>
  <si>
    <t>Sdílení zkušeností se zahraničními partnerskými institucemi</t>
  </si>
  <si>
    <t>Proběhl průzkum řešení a rešerše Plánů genderové rovnosti zahraničních institucí. Načerpaná inspirace a zdroje budou použity při hodnocení dopadů a revizi plánu genderové rovnosti JU. Účast na konferenci Ending Gender-based Violence i academia - online.</t>
  </si>
  <si>
    <t>Přesun prostředků z položky 2.4 Materiální náklady ve výši 1 000 Kč na položku 2.7 Stipendia</t>
  </si>
  <si>
    <t>Přesun v rámci povolených limitů.</t>
  </si>
  <si>
    <t>Přesun prostředků z položky 2.6 Cestovné ve výši 4 000 Kč na položku 2.7 Stipendia</t>
  </si>
  <si>
    <t>Přesun v rámci povolených limitů mezi položkami osobních nákladů. Zástupci JU využívali možnost účastnit se jednání on-line.</t>
  </si>
  <si>
    <t>Přesun prostředků z položky 2.6 Cestovné ve výši 5 188,5 Kč na položku 2.5 Služby a náklady nevýrobní</t>
  </si>
  <si>
    <t>Přesun prostředků z položky 2.1 Mzdy ve výši 383 Kč na položku 2.3 Odvody</t>
  </si>
  <si>
    <t>Přesun v rámci povolených limitů mezi položkami osobních nákladů.</t>
  </si>
  <si>
    <t>5.</t>
  </si>
  <si>
    <t>Vratka v roce 2022 ve výši 15 000 Kč z položky 2.6 Cestovné</t>
  </si>
  <si>
    <t>Vypořádání projektu v souladu s pokyny dle Rozhodnutí o poskytnutí dotace. Zástupci JU využívali možnost účastnit se jednání on-line.</t>
  </si>
  <si>
    <t>6.</t>
  </si>
  <si>
    <t>Vratka v roce 2023: z položky 2.6 Cestovné ve výši 5 811,5 Kč a z položky 2.1 Mzdy ve výši 127 Kč. Celkem 5 938,5 Kč.</t>
  </si>
  <si>
    <t>Vypořádání projektu v souladu s pokyny dle Rozhodnutí o poskytnutí dotace.</t>
  </si>
  <si>
    <t>C13</t>
  </si>
  <si>
    <t>800 tis. Kč (JU)</t>
  </si>
  <si>
    <t>podán navazující projekt v roce 2022</t>
  </si>
  <si>
    <t>C14</t>
  </si>
  <si>
    <t>129 tis. Kč (JU)</t>
  </si>
  <si>
    <t>podán navazující projekt v roce 2023</t>
  </si>
  <si>
    <t>Mzdy a odměny zaměstnanců JU, kteří se podíleli na koordinaci dílčí části porjektu, realizaci jednotlivých výstupů, komunikaci, konzultacích a administraci projektu.</t>
  </si>
  <si>
    <t>Zákonné odvody z položky 2.1 (33,8 %)</t>
  </si>
  <si>
    <t>Náklady na školení pro zaměstnance JU v oblasti genderové problematiky v kontextu veřejných vysokých škol, řízení lidských zdrojů, eitky v akademickém prostředí, genderově senzitivní komunikace. Navázání spolupráce s Asociací společenské odpovědnosti pro další síťování partnerů v oblasti akademické etiky, integrity a řešení genderu/rovnosti podmínek pro zaměstnance a studenty.</t>
  </si>
  <si>
    <t>Stipendium za aktivní účast studentky DSP , za sdílení zkušeností s přístupy k etickým otázkám na akademické půdě v ČR a v zahraničí.</t>
  </si>
  <si>
    <t>Byla vytvořena rešerše zahraničních přístupů k tématu sociálního bezpečí na vysokých školách.</t>
  </si>
  <si>
    <t>Zvýšení povědomí o tématu sociálního bezpečí mezi studenty a zaměstnanci MUNI</t>
  </si>
  <si>
    <t xml:space="preserve"> V časopisu Universitas jsou průběžně zveřejňovány tematické články podněcující k zamyšlení i hlubší diskusi nad tématem sociálního bezpečí na českých vysokých školách. Téma sociálního (ne)bezpečí je na MU řešeno i nad rámec projektu. Zejména Personální odbor a Poradenské centrum pořádají různá školení, workshopy, poskytují metodickou podporu a propagují téma v rámci sociálních sítí a dalších komunikačních kanálů přístupných akademické veřejnosti i studentům MU. </t>
  </si>
  <si>
    <t>Sdílení  zkušeností  s opatřeními  na  podporu  sociálního  bezpečí  s dalšími  českými  i  zahraničními vysokými školami (společný projektový výstup)</t>
  </si>
  <si>
    <t>Masarykova universita průběžně sdílí s ostatními partnery své zkušenosti na vzájemných setkáních, schůzkách pracovních skupin i na společných akcích. Sdílení zkušeností probíhá také v mediální rovině, a to formou blogu umístěného na webu projektu a podporou rubriky Etika v časopisu Universitas.</t>
  </si>
  <si>
    <t xml:space="preserve">Pokrytí tématu sociálního bezpečí v online magazínu vysokých škol </t>
  </si>
  <si>
    <t>Mzdy členů projektového týmu</t>
  </si>
  <si>
    <t>Dohody pro externí spolupracovníky</t>
  </si>
  <si>
    <t>Odvody pojistného</t>
  </si>
  <si>
    <t>Materiální náklady pro členy týmu (odborná literatura, drobné technické vybavení)</t>
  </si>
  <si>
    <t>Služby spojené s plněním výstupů (překlady, tvorba a editace článků, web projektu, konferenční poplatky)</t>
  </si>
  <si>
    <t>Tuzemské a zahraniční cesty - setkání projektového týmu, konference</t>
  </si>
  <si>
    <t>Mendelova univerzita v Brně</t>
  </si>
  <si>
    <t>doc. Ing. et Ing. Lea Kubíčková, Ph.D.</t>
  </si>
  <si>
    <t>Mgr. Renata Denková</t>
  </si>
  <si>
    <t>MENDELU</t>
  </si>
  <si>
    <t>lea.kubickova@mendelu.cz</t>
  </si>
  <si>
    <t>renata.denkova@mendelu.cz</t>
  </si>
  <si>
    <t xml:space="preserve">Návrh a/nebo implementace dílčích opatření s cílem posílit sociální bezpečí na dané vysoké škole. </t>
  </si>
  <si>
    <t xml:space="preserve">Byla navržena koncepce řešení případů nevhodného chování na univerzitě a nominováni pracovníci,kteří budou kontaktními osobami pro oběti z řad studentů i zaměstnanců. Část kontaktních osob (Odbor řízení lidských zdrojů) byla v problematice proškolena. Ostatní (součásti) by měli být proškoleni v rámci navazujícího CRP v roce 2023. </t>
  </si>
  <si>
    <t>Zvyšování povědomí o tématu v podmínkách konkrétní vysoké školy (vnitřní komunikace).</t>
  </si>
  <si>
    <t>Byly vytvořeny webové stránky, které seznamují studenty a zaměstnance s tématem nevhodného chování (šikany, sexuálního obtěžování). Bylo vytvořeno video pro studenty, které ma za cíl přitáhnout pozornost k tématu nevhodného chování na univerzitě, navést studující na kontaktní osoby, které jim pomohou problém řešit a deklarovat, že MENDELU se zasazuje o bezpečné prostředí. Byly natočeny 2 podcastové rozhovory, které podrobněji seznamují studenty a zaměstnance s tématem nevhodného chování. Byla navržena informační kampaň #bezpecnamendelu, která seznámí studenty, zaměstnance i veřejnost s tématem a deklaruje důležitost tématu pro MENDELU. Kampaň bude spuštěna v 1Q 2023, po proškolení všech kontaktních osob.</t>
  </si>
  <si>
    <t>1. Klíčoví pracovníci jsou připraveni na implementaci metod a technik prevence a řešení vztahové patologie na MENDELU.</t>
  </si>
  <si>
    <t>Klíčové osoby absolvovaly Praktický workshop zaměřený na řešení a eliminaci šikany  (29. 6. 2022) a konzultací k tvorbě osvětové kampaně k prevenci šikany a obtěžování (listopad 2022). Realizátorem workshopu a poskytovatelem konzultací byl Mobbing Free Institut. Účastníci: Lenka Povolná, Renata Denková, Tereza Ondráčková. Dalšími rozvojovými aktivitami v této oblasti byla účast na online workshopech, které organizovaly univerzity zapojené do tohoto CRP a účast na konferenci Ending gender-based violence in Academia (24.-25.11. 2023). Účastnice: Renata Denková, Tereza Ondráčková. Byl vytvořen návrh metodického pokynu pro prevenci a řešení problematiky nevhodného chování, který nebyl vedením univerzity přijat. Následně byla vytvořena nová koncepce.</t>
  </si>
  <si>
    <t>2. Jsou vytvořeny informační materiály a webové stránky pro zaměstnance a studenty vztahující se k tématice sociálního bezpečí a k prevenci a řešení vztahové patologie na MENDELU.</t>
  </si>
  <si>
    <r>
      <t xml:space="preserve"> </t>
    </r>
    <r>
      <rPr>
        <sz val="10"/>
        <rFont val="Calibri"/>
        <family val="2"/>
        <charset val="238"/>
      </rPr>
      <t>Ve spolupráci Odboru řízení lidských zdrojů, Mobbing Free Institutu, Audiovizuálního centra MENDELU a Odd. komunikace a marketingu proběhla tvorba obsahu informační kampaně (natočeno video pro studenty a podcasty pro studenty a zaměstnance, vytvořeny webové stránky "Bezpečná MENDELU").</t>
    </r>
  </si>
  <si>
    <t>3. Zaměstnanci a studenti jsou seznámeni s tématy sociálního bezpečí, prevence a řešení vztahové patologie na MENDELU.</t>
  </si>
  <si>
    <r>
      <t xml:space="preserve"> </t>
    </r>
    <r>
      <rPr>
        <sz val="10"/>
        <rFont val="Calibri"/>
        <family val="2"/>
        <charset val="238"/>
      </rPr>
      <t>Osvětová kampaň dosud nebyla spuštěna. Důvodem je změna v metodice řešení nevhodného chování. Klíčových osob bude na univerzitě více (na každé součásti min 2), tudíž je třeba je řádně proškolit. Spuštění kampaně je naplánováno na 1Q 2023, po proškolení všech kontaktních osob.</t>
    </r>
  </si>
  <si>
    <t>4. Řešené případy vztahové patologie.</t>
  </si>
  <si>
    <r>
      <t xml:space="preserve"> </t>
    </r>
    <r>
      <rPr>
        <sz val="10"/>
        <rFont val="Calibri"/>
        <family val="2"/>
        <charset val="238"/>
      </rPr>
      <t>Během roku 2022 bylo řešeno 6 případů nevhodného chování. Na řešení se podílely: Lenka Povolná, Renata Denková, Tereza Ondráčková ve spolupráci s Personálním referátem MENDELU.</t>
    </r>
  </si>
  <si>
    <t>změna řešitele dílčí části MENDELU - doc. Ing. et Ing. Lea Kubíčková, Ph.D.</t>
  </si>
  <si>
    <t xml:space="preserve">nové vedení MENDELU </t>
  </si>
  <si>
    <t>snížení počtu klíčových osob</t>
  </si>
  <si>
    <t>časové kapacity, ukončení prac. poměru (Lenka Povolná)</t>
  </si>
  <si>
    <t>odměny klíčovým a spolupracujícím osobám (tvorba a připomínkování metodiky, webu, osvětových videí, spolupráce na řešení případů nevhodného chování)</t>
  </si>
  <si>
    <t>příslušné odvody pojistného</t>
  </si>
  <si>
    <t>praktický workshop k řešení nevhodného chování na univerzitě, 29.6.2022, časová dotace 5 hodin, dodavatel Mobbing Free Institut, účastníci JUDr. Lenka Povolná, Mgr. Renata Denková, Ing. Tereza Ondráčková</t>
  </si>
  <si>
    <t>návrh scénáře k videím osvětové kampaně, konzultace k osvět. kampani</t>
  </si>
  <si>
    <t>pronájem techniky pro natáčení</t>
  </si>
  <si>
    <t>stipendia zapojeným studentům</t>
  </si>
  <si>
    <t>režírování videí, postprodukce, zajištění herců, účast expertky MFI</t>
  </si>
  <si>
    <t>JUDr. Jana Pająk, LL.M., MBA</t>
  </si>
  <si>
    <t>Ostravská univerzita</t>
  </si>
  <si>
    <t>www.osu.cz</t>
  </si>
  <si>
    <t>jana.pajak@osu.cz</t>
  </si>
  <si>
    <t>Audit v oblasti sociální bezpečnosti: analýzy dokumentů, postupů, genderové vyváženosti, organizační struktury, pracovních podmínek a komunikace. Analýza a zhodnocení současné situace: dosavadní realizované aktivity či přijatá opatření, příležitosti a hrozby v sociální bezpečnosti. Identifikace problémů a příležitostí ke změně.</t>
  </si>
  <si>
    <t>V roce 2022 byl proveden genderový audit celé OU se zaměřením na rovné příležitosti žen a mužů. Genderový audit, který je rovněž zaměřen na oblast sociálního bezpečí na OU sleduje a hodnotí dodržování zásad genderové rovnosti v auditované organizaci, a to napříč celým spektrem procesů, prezentací a aktivit organizace a zaměřuje se na vztahy a atmosféru na pracovištích. Důraz je kladen zejména na skutečnost, zda se organizace nechová diskriminačně, ať již prostřednictvím přímého či nepřímého diskriminačního chování, jehož následkem může být mj. pracovněprávní konflikt, ale také často podceňované neefektivní využívání lidského kapitálu, či dopady do komunikačních a organizačních procesů a do oblasti sociálního bezpečí. Součástí genderového auditu bylo rovněž sledování kvality „kultury vztahů“ v auditované organizaci, která je barometrem atmosféry na pracovišti, jež do značné míry ovlivňuje efektivitu, kvalitu a pracovní výkony. V tomto ohledu je důležité „subjektivní“ hodnocení zaměstnanců/kyň a jejich pohled na zaměstnavatele, neboť je to také tento „subjektivní“ pohled, který determinuje motivaci a pocit sounáležitosti se zaměstnavatelem.
 Z hlediska povahy zjišťovaných skutečností dochází také k podrobnějšímu náhledu do fungování organizace z hlediska její organizační a personální otázky. Všechny shora zmíněné aspekty pak tvoří ucelený pohled na aktuální fungování organizace z hlediska jejího genderově (ne)korektního přístupu a způsobu práce se zaměstnanci/kyněmi. Sledované oblasti: 
a) Personální politika;
b) Slaďování pracovního a rodinného života;
c) Kultura organizace.
Z pohledu genderové rovnosti byla hodnocena zejména přítomnost diskriminačních praktik a dalších negativních jevů na pracovišti, jakým může být např. mobbing, bossing, sexuální obtěžování, což jsou podoblasti sociálního bezpečí. V obecné rovině se jedná o souhrnnou atmosféru, kterou organizace vytváří a jaké pracovní podmínky svým zaměstnancům/kyním nastoluje.
Ze závěrů auditu plyne výstraha zejména v oblasti nevhodného chování na pracovišti, kdy OU se na tuto problematiku zaměří v roce 2022 a pro tuto oblast proběhne samostatné detailní dotazníkové šetření v rámci projektu UNI SAFE, kdy v návaznosti na toto šetření je OU připravena přijmout relevantní opatření tak, aby bylo dosaženo bezpečného a férového prostředí na univerzitě, a to pro zaměstnance/kyně i studenty/ky.
V průběhu auditu byly definovány pro oblast sociálního bezpečí silné a slabé stránky, příležitosti a hrozby, na které navazuje plán genderové rovnosti na OU.</t>
  </si>
  <si>
    <t>Plán realizace sociální bezpečnosti a genderové vyváženosti Ostravské univerzity.</t>
  </si>
  <si>
    <t>Koncept genderové rovnosti a sociálního bezpečí je často chápán jako primárně cílený na ženy. Smyslem však není narušovat diverzitu prostředí, ale zajistit rovné příležitosti a kvalitu života žen a mužů, identifikovat specifické bariéry v instituci vyplývající z genderových stereotypů a předsudků a předcházet jim vhodně nastavenými opatřeními a motivovat k plnému využití lidského potenciálu. Ve svém komplexním pojetí pak jde o inkluzi dalších skupin osob, ať jde o sexuální orientaci, náboženské vyznání, politické a světové názory, aj. Na základě genderového auditu byl vytvořen Plán genderové rovnosti, který se zaměřuje zejména na vzdělávání pro všechny vedoucí zaměstnance/kyně na téma Leadership v kontextu rovného zacházení a vedení týmu, na téma Komunikace, které je nezbytné pro zefektivnění interní komunikace a informovanosti a na školení pro vedoucí zaměstnance pro zvýšení kompetencí v oblasti řízení lidských zdrojů, se zaměřením na téma genderové vyvážených podmínek pro ženy a muže. Plán dále stanoví vytvoření on-line komunikační platformy pro řešení oblasti genderové rovnosti a sociálního bezpečí pro bezpečnou a otevřenou komunikaci se zaměstnanci/zaměstnankyněmi i studenty/studentkami; implementaci podpory rovného zacházení a genderové korektnosti do praxe.</t>
  </si>
  <si>
    <t>Implementace vybraných bodů plánu realizace sociální bezpečnosti a plánu genderové vyváženosti, zavedení osoby pro koordinaci rovných příležitostí nebo technického řešení této agendy.</t>
  </si>
  <si>
    <t xml:space="preserve">V roce 2022 byla vytvořena pracovní skupina pro řešení sociálního bezpečí na OU, která se tématem intenzivně zabývala. Byla vytvořena idea řešení sociálního bezpečí na OU spočívající v umožnění anonymní komunikace při potřebě identifikace problému a obecné konzultace a ustanovení navazujícího institutu ombudsmana pro zaměstnance i studující. Současně byl vytvořen návrh vnitřního předpisu upravujícího řešení sociálního bezpečí na OU, včetně pravidel pro komunikaci v rámci elektronického systému a pro komunikaci s ombudsmanem. Rovněž byly zakotveny pravomoci ombudsmana a postup řešení problémů včetně komunikace s vedoucími součásti a dalšími orgány OU. Aktuálně OU vybírá vhodnou osobu pro činnost ombudsmana a testuje elektronický komunikační systém. </t>
  </si>
  <si>
    <t>Provedení analýzy a auditu sociálního bezpečí na OU</t>
  </si>
  <si>
    <t xml:space="preserve">Zcela splěno. </t>
  </si>
  <si>
    <t>Vypracování koncepce a strategie sociální bezpečnosti na OU</t>
  </si>
  <si>
    <t xml:space="preserve">Zcela splněno. </t>
  </si>
  <si>
    <t>Implementace dílčích opatření s cílem posílit sociální bezpečí na OU</t>
  </si>
  <si>
    <t xml:space="preserve">Splněno částečně. Systém, který má být implementován byl vytvořen a schválen. Byl vybrán poskytovatel Elektronického komunikačního systému. V roce 2023 dochází k postupné realizaci celého procesu. </t>
  </si>
  <si>
    <t>Účast na společných setkáních a workshopech</t>
  </si>
  <si>
    <t>Zavedení procesu nebo osoby pro koordinaci rovných příležitosti a sociálního bezpečí</t>
  </si>
  <si>
    <t xml:space="preserve">Splněno částečně. Celý systém byl pracovní skupinou vytvolřen a postupně dochází k implementaci, která bude ukončena v roce 2023. </t>
  </si>
  <si>
    <t xml:space="preserve">Mzdy včetně pohyblivých složek: mzda byla vyplacena osobě provádějící genderový audit včetně nastavení plánu genderové rovnosti a členům pracovní skupiny podílejícím se na vypracování procesu řešení sociálního bezpečí na OU. </t>
  </si>
  <si>
    <t xml:space="preserve">Ostatní osobní náklady (odměny z dohod o pracovní činnosti, dohod o provedení práce, popř. i některé odměny hrazené na základě nepojmenovaných smluv uzavřených podle zákona § 1746 odst. 2 č. 89/2012 Sb., občanský zákoník): Osobám, které nebyly v pracovněprávním vztahu k OU (studenti) byla účast v pracovní skupině vyplacena na základě dohody oi provedení práce. </t>
  </si>
  <si>
    <t xml:space="preserve">Odvody pojistného na veřejné zdravotní pojištění a pojistného na sociální zabezpečení a příspěvku na státní politiku zaměstnanosti a příděly do sociálního fondu: Povinné odvody u odměn z pracovněprávních vztahů, mimo vyplacených dohod. </t>
  </si>
  <si>
    <t>Materiální náklady (včetně drobného majetku): související kancelářské potřeby pro pracovní skupinu pro sociální bezpečí na OU. Částka představuje necelých 400 Kč, z tohoto důvodu nebyla uvedena ve výše uvedeném rozpočtu v buňce D6.</t>
  </si>
  <si>
    <t>Slezská univerzita v Opavě</t>
  </si>
  <si>
    <t>Mgr. Martin Tichý</t>
  </si>
  <si>
    <t>Na Rybníčku 1, Opava/www.slu.cz</t>
  </si>
  <si>
    <t>martin.tichy@slu.cz</t>
  </si>
  <si>
    <t>Pilotní ověření funkce ombudsmana Slezské univerzity</t>
  </si>
  <si>
    <t xml:space="preserve">Tento výstup se v době realizace projektu podařilo naplnit, i když později oproti původním předpokladům. Ombudsman nastoupil do funkce nastoupil v první polovině listopadu. Již dříve došlo k zakotevení funkce ombudsmana do vnitřních aktů univerzity (kvalita, Etický kodex). Podařilo se také pilotně ověřit systém honorace ombudsmana a celkově systém komunikace mezi ombudsmanem a zaměstnanci/studenty. Původně navrhnovaný člen akademické obce na pozici ombudsmana byl v rámci jednání v akademickém senátu nahrazen panem Dr. Timkem. </t>
  </si>
  <si>
    <t>Podpora obdržená formou zejména online workshopů</t>
  </si>
  <si>
    <t>Zástupci univerzity se zúčastnili všech workshopů, které byly na projektu organizovány. Dále došlo k šíření informací z workshopu na nově uvedeného ombudsmana a to formou záznamů z TEAMS či obdobných nástrojů. Zaměstnanci univerzity obdrželi také podporu formou společného webu a časopisu Universitas.</t>
  </si>
  <si>
    <t>Osobní náklady realizátorům projektu</t>
  </si>
  <si>
    <t>Technická univerzita v Liberci</t>
  </si>
  <si>
    <t>Ing. Alena Šírková</t>
  </si>
  <si>
    <t>Studentská 1402/2, 461 17 Liberec 1</t>
  </si>
  <si>
    <t>alena.sirkova@tul.cz</t>
  </si>
  <si>
    <t>K podpoření významu akademické integrity a sociálního bezpečí v akademickém prostředí i v širší veřejnosti výrazně přispívá vzájemné sdílení zkušeností zapojených vysokých škol i prezentace tématu veřejnosti, ať už formou workshopů, příspěvků na webu projektu, či článků v časopise Universitas.</t>
  </si>
  <si>
    <t>Analýza realizovaných aktivit či přijatých příležitostí a hrozeb v oblasti genderové problematiky, etiky, diskriminace, sexuálního obtěžování, a to jak z pohledu interní legislativy, tak konkrétních činností. Návrhy na opatření vedoucích ke změně na TUL.</t>
  </si>
  <si>
    <t>Na TUL byly na základě zhodnocení současné situace realizovány následující aktivity:
- Rešerše právního oddělení o postavení ombudsmana v rámci organizační struktury a procesů na vybraných českých vysokých školách, revize procesů nastavených v Etickém kodexu, vyjasnění pravomocí mezi Etickou komisí a ombudsmanem TUL, připraven návrh znění Etického kodexu, jednání s externími odborníky na diskriminaci, sexuální obtěžování, plagiátorství, etiky z oblasti zejména práva a psychologie, kteří by tvořili nově členy externí etické komise TUL.                                                                                                                                                                                                                                                                                                  - Posilování povědomí o pozici ombudsmana pro zaměstnané i studující na TUL.                                                                                                                                                                                             - Posilování povědomí o potřebě užívání senzitivní komunikace, vydání Kodexu pro genderově senzitivní komunikaci na TUL
- Organizace 3 fokusních skupin (zaměstnaní, vedoucí, studující) na téma sociálního bezpečí na TUL, výstupem je závěrečná zpráva s doporučením pro TUL v oblasti diskriminace, rovných příležitostí, komunikace, slaďování pracovního a rodinného života, univerzitní kultury apod.                                                                                                                                                                  - Příprava a vytištění letáků posilujících povědomí o pozici ombudsmana, podpoře rodičů a dalších pečujících osob a o benefitech na TUL.                               
- Provedení interní analýzy rovných příležitostí a etiky na TUL s návrhy opatření                                                                                                                                                                                 - Dotazníková telefonická šetření s rodiči na mateřské a rodičovské dovolené (seznámení rodičů s přístupem TUL po dobu péče dítě, kdy mají možnost bezplatné účasti na seminářích a workshopech rozvojového charakteru, na setkávání rodičů, využívat benefity TUL  apod.), organizace pravidelných setkání rodičů, semináře a workshopy pro rodiče.                                                                                                                                                                                         - Byla organizována mentoringová setkání za účelem podpořit ženy v kariérním růstu a jejich směrování do vyšších pozic), byla vytvořena příručka pro rodiče a pečující osoby, která zodpovídá nejčastější otázky k MD/RD, otcovské dovolené, péči o děti na TUL apod.                                                                                                                                                                                                          Výstup splněn.</t>
  </si>
  <si>
    <t>Odborná školení a semináře spojené s genderovou problematikou, etikou, diskriminací, sexuálním obtěžováním apod. pro zaměstnance, případně studenty TUL.</t>
  </si>
  <si>
    <t>Na TUL byly organizovány semináře, školení či worshopy na téma:
- rovné příležitosti a diskriminace - přednášky ombudsmana TUL pro studující a zaměstnané na TUL                                                                                                                                                                                                                                                                                                        - rovné příležitosti a genderová problematika obecně
- genderově senzitivní komunikace a jazyk
- slaďování osobního a pracovního života
- genderová dimenze a rovnost ve výzkumu a vývoji
- mentoring a leadership
- plány genderové rovnosti.                                                                                                                                                                                  Výstup splněn.</t>
  </si>
  <si>
    <t>On-line jednání sdílené s ostatními zapojenými univerzitami na téma sociálního bezpečí na českých vysokých školách v kontextu akademické etiky.</t>
  </si>
  <si>
    <t>Zástupci TUL se účastnili společných setkání či jednání s ostatními zapojenými univerzitami na téma sociálního bezpečí. TUL aktivně participovala na společných aktivitách projektu směřující k pochopení významu akademické integrity a sociální bezpečnosti v akademickém prostředí i v širší neakademické veřejnosti.                                                                                                                                                                          Výstup splněn.</t>
  </si>
  <si>
    <t>758 000,- Kč</t>
  </si>
  <si>
    <t>---</t>
  </si>
  <si>
    <t>205 000,- Kč</t>
  </si>
  <si>
    <t>Realizováno dle plánu.</t>
  </si>
  <si>
    <t>900 000,- Kč</t>
  </si>
  <si>
    <t>V projektu CRP pro r. 2023 jsou plánovány činnosti a výstupy v návaznosti na aktuálně ukončený projekt. Pozornost bude zaměřena na analýzu kritických míst prostřednictvím získávání zpětné vazby od cílových skupin, vzdělávání, sdílení dobré praxe, vzdělávací materiály a odborná poradenství směřující k "sociálnímu bezpečí" na TUL.</t>
  </si>
  <si>
    <t>Mzdy zaměstnanců podílejících se na řešení projektu. Při řešení projektu jsme zapojili zaměstnance z vlastních zdrojů namísto externistů, proto byly finance přesunuty z položky 2.2 do 2.1.</t>
  </si>
  <si>
    <t>Dohody o provedení práce konané mimo pracovní poměr, plánované finance byly přesunuty do položky 2.1, nebylo potřeba externích odborníků, zajistili jsme odborníky z řad současných zaměstnanců.</t>
  </si>
  <si>
    <t>Odvody pojistného související se mzdami v položce 2.3, plánované finance byly navýšeny z důvodu přesunu finančních zdrojů z položky 2.2 do položky 2.1.</t>
  </si>
  <si>
    <t>Náklady na služby (přednášky, fokusní skupiny, překlady, tisk letáků)</t>
  </si>
  <si>
    <t>Univerzita Hradec Králové</t>
  </si>
  <si>
    <t>Mgr. et Mgr. Pavlína Springerová, Ph.D.</t>
  </si>
  <si>
    <t>Mgr. Adéla Šrůtková</t>
  </si>
  <si>
    <t>Rokitanského 62, Hradec Králové, www.uhk.cz</t>
  </si>
  <si>
    <t>pavlina.springerova@uhk.cz</t>
  </si>
  <si>
    <t>adela.srutkova@uhk.cz</t>
  </si>
  <si>
    <t>Zmapované potřeby institucionálního nastavení prevence diskriminace a dalších forem nevhodného jednání na UHK a řešení porušení etického kodexu.</t>
  </si>
  <si>
    <t>Dílčí výstup splněn prostřednictvím následujících aktivit: Analýza současného procesu hlášení podnětů porušení etického kodexu,
rešerše institucionálního nastavení prevence nevhodného chování na dalších VŠ, rešerše pozice ombudsmanů a ombudsmanek v českém vysokoškolském prostředí,
dotazníkové šetření v oblasti sociálního bezpečí a důvěryhodného prostoru na UHK.</t>
  </si>
  <si>
    <t>Návrh koncepce institucionálního zajištění důsledně bezpečného prostředí pro studující, zaměstnankyně a zaměstnance UHK.</t>
  </si>
  <si>
    <t>Dílčí výstup splněn: návrh univerzitního materiálu k nevhodnému jednání byl předložen Akademickému senátu UHK 2. 11. 2022.</t>
  </si>
  <si>
    <t>Analýza vnitřních dokumentů UHK ve vztahu k sociálnímu bezpečí.</t>
  </si>
  <si>
    <t>Dílčí výstup splněn prostřednictvím uskutečnění analýzy v oblasti genderové rovnosti, vypracována specifická kapitola „sociální bezpečí“.</t>
  </si>
  <si>
    <t>Zmapování potřeb v oblasti institucionálního nastavení genderové rovnosti a tvorba GEP.</t>
  </si>
  <si>
    <t>Dílčí výstup splněn: UHK vypracovala návrh plánu genderové rovnosti a zajistila setkávání pracovní skupiny (využívána platforma MS Teams)</t>
  </si>
  <si>
    <t xml:space="preserve">Posilování vnímání důležitosti témat spojených s akademickou etikou a sociální bezpečností na vysokých školách a ve veřejném prostoru a kultivace debaty o těchto otázkách. </t>
  </si>
  <si>
    <t xml:space="preserve">Dílčí výstup splněn prostřednictvím následujících aktivit: organizace webináře pro studující, zaměstnance a zaměstnankyně v oblasti Etické principy a prostředí UHK (19. května 2022, 70 účastníků a účastnic).
Organizace 3 workshopů v oblasti řešení témat sexuálního obtěžování, šikany a násilí na akademické půdě pro zaměstnance, zaměstnankyně a studující UHK (celkem 35 účastníků a účastnic).
Univerzita Hradec Králové se prostřednictvím svých odborníků a odbornic aktivně zapojila do tvorby redakčního obsahu magazínu vysokých škol Universitas, mediálního partnera projektu. UHK zpracovala prostřednictvím tohoto kanálu rozhovor s emeritní prorektorkou UHK pro strategii a rozvoj Pavlínou Springerovou na téma etická a sociální infrastruktura na UHK, který byl publikován portálem v listopadu 2022. UHK zároveň pravidelně publikovala redakční obsah související s akademickou etikou z dílny magazínu Universitas na webu UHK. https://www.universitas.cz/osobnosti/9892-eticka-infrastruktura-byla-jednou-z-mych-priorit-rika-emeritni-prorektorka-uhk
Sociální bezpečí a akademická etika byla komunikována studujícím v prvních ročnících formou publikace „Průvodce prváka“.
Téma sociálního bezpečí a etické infrastruktury je výrazné téma UHK i ve vztahu k laické a uchazečské veřejnosti. Ke komunikaci těchto témat proto pravidelně probíhá u příležitosti veřejných akcí, jako jsou Dny otevřených dveří apod. Významným způsobem UHK komunikovala tuto problematiku prostřednictvím konference, kterou spoluorganizovala, a to na téma „MLČETI ZLATO aneb Jak komunikovat složitá témata“, v rámci které se diskuze věnovala právě akademické etice. </t>
  </si>
  <si>
    <t>Organizace online workshopu pro zástupkyně a zástupce partnerských vysokých škol.</t>
  </si>
  <si>
    <t>Workshop s facilitovanou diskuzí proběhl 7. 12. 2022 na téma nevhodného jednání na akademické půdě, kterého se zúčastnilo 37 účastníků a účastnic, dílčí výstup splněn.</t>
  </si>
  <si>
    <t>Změna v rámci osobních nákladů (kapitoly 2.1 Mzdy, 2.2 dohody a 2.3 zákonné odvody)</t>
  </si>
  <si>
    <t>Realizační tým a všechny další participující osoby byly vyplaceny formou odměn. Původně plánované dohody (DPP) nebyly využity a celá částka byla použita na mzdové náklady realizačního týmu formou odměny a zákonných odvodů.
Celá částka z kapitoly 2.2, tj. 20 tis. Kč byla použita na položku 2.1 (15 tis. Kč) a 2.3. (5 tis. Kč). Celkové osobní náklady nebyly tedy navýšeny a změny byly provedeny v souladu s pravidly CRP projektů a Rozhodnutí.</t>
  </si>
  <si>
    <t>2.7 nevyužitá stipendia navýšila kapitolu 2.4</t>
  </si>
  <si>
    <t>Přestože se do participace na projektu na začátku přihlásila jedna studující, v průběhu řešení se nezapojila do pracovní skupiny a participaci na činnosti, z toho důvodu nebylo vyplaceno stipendium a daná částka navýšila kapitolu 2.4 (materiální náklady), které byly využity na materiální zabezpečení vzdělávacích aktivit.</t>
  </si>
  <si>
    <t xml:space="preserve">Prevence neetického jednání na akademické půdě a podpora kompetencí v péči o oběti </t>
  </si>
  <si>
    <t>Mzdy a odměny ke mzdám zaměstnanců a zaměstnankyň UHK zapojených do realizace a spolupráce na projektu.</t>
  </si>
  <si>
    <t>DPP/DPČ pro spolupracující osoby projektu.</t>
  </si>
  <si>
    <t>Odvody pojistného na veřejné zdravotní pojištění a pojistného na sociální zabezpečení a příspěvku na státní politiku zaměstnanosti a příděly do sociálního fondu.</t>
  </si>
  <si>
    <t>Materiální náklady související především se zajištěním chystaného workshopu, zajištěním realizačního týmu a přípravou a distribucí metodických a propagačních materiálů.</t>
  </si>
  <si>
    <t>Služby související s realizací genderové analýzy na UHK a přípravou plánu genderové rovnosti, služby související s realizací workshopů a služby související s propagací tématu sociální bezpečí.</t>
  </si>
  <si>
    <t>Stipendia pro studující aktivně zapojené do aktivit projektu.</t>
  </si>
  <si>
    <t>Univerzita Jana Evangelisty Purkyně v Ústí nad Labem</t>
  </si>
  <si>
    <t>Ing. Zdenka Černá</t>
  </si>
  <si>
    <t>UJEP</t>
  </si>
  <si>
    <t>UJEP, Pasteurova 3544/1, 400 96 Ústí nad Labem, www.ujep.cz</t>
  </si>
  <si>
    <t>475 286 311, 724 902 780</t>
  </si>
  <si>
    <t>zdenka.cerna@ujep.cz</t>
  </si>
  <si>
    <t>Genderový audit na UJEP: Proběhl v období 1 až 3 /2022. Byl realizován externí firmou Gnederových informčním centrem NORA, o.p.s. Probíhal v několika fázích dle standardu. Zpráva včetně výstupů z auditu je dostupná na webu UJEP.</t>
  </si>
  <si>
    <t>Plán rovných příležitostí: v návaznosti na audit byly na základě diskuze napříč UJEP určeny hlavní oblasti Plánu, které budou podporovány a rovíjeny v časovém horizontu 2023-2025. Soubor opatření reflektuje výsledky auditu a doporučení Evropské komise.</t>
  </si>
  <si>
    <t>Sdílení dobré praxe: Na UJEP jsme realizovali vzdělávací akce pro zaměstnance a studující: Seminář Role vysokoškolské ombudsmanky - přednášející byla Mgr. Pavlína Junová, seminář k oblasti gender a jejího významu a roli na univerzitách - přednášející Mgr. Nina Fárová, Ph. D.. Během realizace projektu jsme se účastnili online projektových setkání a současně jsme aktivně zapojeni v Komunitě pro změnu při NKC gender a věda.</t>
  </si>
  <si>
    <t>Spolupráce na společných výstupech: Sdíleli jsme dokumenty a výroční zprávy UJEP pro potřeby projektu. Spolupracovali jsme na společných částech projektu.</t>
  </si>
  <si>
    <t>Vyhodnocení zkušeností a předání zpětné vazby mezi partnerskými VŠ. Počítáme s pokračováním spolupráce a sdílením zkušeností a poznatků i  do budoucna.</t>
  </si>
  <si>
    <t>Odměny určené pro členy/ky realizačního týmu, případěn další pracovníky/ce podílející se na vyýstupech projektu</t>
  </si>
  <si>
    <t>DPP pro externí spolupracovníky/ce podílející se na řešení projektu</t>
  </si>
  <si>
    <t>Genderový audit realizaovaný Genderovým informačním centrem NORA, o. p. s.</t>
  </si>
  <si>
    <t>Univerzita Karlova</t>
  </si>
  <si>
    <t>e) zvyšování kvality prostředí vysokých škol prostřednictvím zavádění opatření proti projevům diskriminace vůči různým skupinám 
osob a sexuálního obtěžování</t>
  </si>
  <si>
    <t>Od: 1.1.2022</t>
  </si>
  <si>
    <t>Do:31.12.20222</t>
  </si>
  <si>
    <t>PhDr. Ing. Marie Vymazalová, Ph.D.</t>
  </si>
  <si>
    <t xml:space="preserve">Ovocný trh 3/5, 116 36 Praha 1; www.cuni.cz </t>
  </si>
  <si>
    <t>marie.vymazalova@ruk.cuni.cz</t>
  </si>
  <si>
    <r>
      <t xml:space="preserve">Rešerše a analýzy tuzemské praxe v oblasti sociálního bezpečí na vysokých školách (společný výstup
zapojených VŠ):
Vznikl společný odborný textový výstup </t>
    </r>
    <r>
      <rPr>
        <i/>
        <sz val="10"/>
        <color rgb="FF000000"/>
        <rFont val="Calibri"/>
        <family val="2"/>
        <charset val="238"/>
      </rPr>
      <t xml:space="preserve">Sociální bezpečí na českých vysokých školách v kontextu akademické etiky, </t>
    </r>
    <r>
      <rPr>
        <sz val="10"/>
        <color rgb="FF000000"/>
        <rFont val="Calibri"/>
        <family val="2"/>
        <charset val="238"/>
      </rPr>
      <t xml:space="preserve">který byl taktéž pževeden do kratší verze určené k veřejnému sdílení, která je momentálně v tiskové přípravě. </t>
    </r>
  </si>
  <si>
    <t>Sdílení zkušeností mezi zapojenými vysokými školami, včetně účasti a organizace setkání (zejm. on-line):
Proběhlo několik společných setkání v rámci celé pracovní skupiny, on-line i osobně.</t>
  </si>
  <si>
    <t xml:space="preserve">Zvyšování povědomí o tématech jak mezi studenty a zaměstnanci Univerzity Karlovy, tak veřejnosti
zejména prostřednictvím příspěvků do interních médií:
V rámci interních médií byly vydáno 7 článků se sledovaným tématem. V dalších 7 veřejných článcích se téma okrajově vyskytlo. </t>
  </si>
  <si>
    <t>Implementace plánu rovných příležitostí na Univerzitě Karlově:
Byl naplněn první rok plánu rovných příležitostí UK, jež bude v rámci univerzity vyhodnocen v průběhu února 2023.</t>
  </si>
  <si>
    <t xml:space="preserve">Workshopy a školení pro oblast rovných příležitostí na Univerzitě Karlově:
V rámci spolupráce s organizací Komsent proběhly 3 workshopy s tématem "Respekt až na půdu akademickou". Na Fakultě humanitních studií byla uskutečněna osvětová a preventivní akce FHSave. Studentský spolek "Centrum politických studií" uspořádalo diskuzní seminář Ženy ve vědě: Univerzity a rovné příležitosti. FF UK uspořádala diskuzní večer na téma "FFUK proti genderově podmíněnému násilí". Všechny akce se konaly s podporou řešitele projektu.
V Kampusu Hybernská Univerzity Karlovy bylo se sledovanou tématikou uspořádáno 11 veřejných akcí.
Odbor vnějších vztahů RUK zařadil do svých školení zaměstnanců PR téma "genderově senzitivního jazyka". </t>
  </si>
  <si>
    <t>Změna čerpání mzdových prostředků</t>
  </si>
  <si>
    <t xml:space="preserve">Vzhledem k úpravě původního projektu došlo ke změně čerpání typu mzdových prostředlů, které v souhrnném součtu zůstaly téměř stejné, změnila se pouze jejich forma. </t>
  </si>
  <si>
    <t>Podána žádost na pokračování projektu v roce 2023</t>
  </si>
  <si>
    <t>ohodnocení pracovního týmu univerzity, který se podílel na výstupech 3-5.</t>
  </si>
  <si>
    <t>ohodnocení pracovníka univerzity, který se podílel na přípravě výstupů 1-2</t>
  </si>
  <si>
    <t>příprava tiskové publikace pro veřejné použití výstupu</t>
  </si>
  <si>
    <t>Univerzita Palackého v Olomouci</t>
  </si>
  <si>
    <t xml:space="preserve">JUDR. Zdenka Papoušková, Ph.D. </t>
  </si>
  <si>
    <t>Mgr. Markéta Šupplerová</t>
  </si>
  <si>
    <t>Křížkovského 511/8, 77900 Olomouc, www.upol.cz</t>
  </si>
  <si>
    <t>zdenka.papouskova@upol.cz</t>
  </si>
  <si>
    <t>marketa.supplerova@upol.cz</t>
  </si>
  <si>
    <t>Cíl byl splněn.
Byla vytvořena výzkumná zpráva, která obsahuje definici, resp. konceptualizaci sociálního bezpečí, průzkum stavu sociálního (ne)bezpečí na českých vysokých školách a univerzitách a rovněž příklady dobré praxe formulované jako soubor doporučení, které mohou zapojené instituce promítnout do své legislativy či procesů.</t>
  </si>
  <si>
    <t>Cíl byl splněn.
Vznikla sada doporučení pro české vysoké školy v oblasti sociálního (ne)bezpečí.</t>
  </si>
  <si>
    <r>
      <t>Cíl byl splněn.
K podpoření významu akademické integrity a sociálního bezpečí v akademickém prostředí i v širší veřejnosti výrazně přispívá vzájemné sdílení zkušeností zapojených vysokých škol i prezentace tématu veřejnosti, ať už formou workshopů, příspěvků na webu projektu, či článků v časopise Universitas.</t>
    </r>
    <r>
      <rPr>
        <sz val="10"/>
        <color rgb="FF000000"/>
        <rFont val="Calibri"/>
        <family val="2"/>
        <charset val="238"/>
      </rPr>
      <t xml:space="preserve"> </t>
    </r>
  </si>
  <si>
    <t>Analýza výsledků skupinových rozhovorů mezi vedoucími pracovníky na UP</t>
  </si>
  <si>
    <t>Výstup byl splněn.
Byly realizovány dva skupinové rozhovory mezi osobami na vedoucích pozicích, ombudsosobami a dalšími, kteří jsou zainteresováni v oblasti sociálního bezpečí. Na základě analýzy těchto rozhovorů bylo identifikováno několik klíčových oblastí, které byly následně zapracovány do koncepce sociálního bezpečí na UP.</t>
  </si>
  <si>
    <t>Analýza procesů a vnitřních norem na UP</t>
  </si>
  <si>
    <t>Výstup byl splněn.
Proběhla analýza následujících strategických dokumentů: Plán rovných příležitostí, Fakulta jako prostor bezpečí FF UP, Etický kodex zaměstnanců a studentů UP, Studijní a zkušební řád UP, Vnitřní norma FF UP Ombudsman FF UP, Ochránce práv studentů PřF UP, Ochránce práv studentů PF UP. K tomu byla provedena rešerše poradenských a podpůrných služeb poskytovaných studujícím a zaměstnancům/zaměstnankyním UP. Na základě analýzy vznikla doporučení ke změnám, resp. úpravám norem a procesů.</t>
  </si>
  <si>
    <t>Koncepce sociálního bezpečí na UP, vč. akčního plánu, vytipování zdrojů a zapojených osob</t>
  </si>
  <si>
    <t>Výstup byl splněn.
Koncepce sociální bezpečnosti na UP zahrnuje webové stránky Férová univerzita (webové stránky ve výstavbě https://www.upol.cz/ferova), terminologii a akční plán dosažení sociálního bezpečí na UP.</t>
  </si>
  <si>
    <t>Metodika pro řešení nežádoucího chování na pracovišti pro vedoucí pracovníky na UP</t>
  </si>
  <si>
    <r>
      <t>Výstup byl splněn.
Vytvořena metodika, na základě které budou osoby ve vedoucích pozicích schopné rozeznat nežádoucí chování na pracovišti.</t>
    </r>
    <r>
      <rPr>
        <sz val="10"/>
        <color rgb="FF000000"/>
        <rFont val="Calibri"/>
        <family val="2"/>
        <charset val="238"/>
      </rPr>
      <t xml:space="preserve"> </t>
    </r>
  </si>
  <si>
    <t>Vzdělávací seminář pro vedoucí pracovníky na UP na téma sociální bezpečí na UP na téma sociálního bezpečí a prevence nežádoucího chování na pracovišti</t>
  </si>
  <si>
    <t>Výstup byl splněn.
Realizace tří vzdělávacích seminářů/workshopů externím lektorem a lektorkami: Genderově senzitivní komunikace, Asertivní řešení krizových situací na pracovišti, Šikana na pracovišti v univerzitním prostředí: Jak ji poznat a řešit? Vzdělávacích akcí se zúčastnilo celkem přes 60 účastníků, kteří projevili zájem o další vzdělávací semináře/workshopy z této oblasti.</t>
  </si>
  <si>
    <t>Cílová skupina zúčastněných byla pozměněna.</t>
  </si>
  <si>
    <t>V průběhu oslovování potenciálních účastníků a účastnic skupinových rozhovorů vyplynul zájem z řad dalších osob zaměstnaných na UP.</t>
  </si>
  <si>
    <t>Došlo ke změně v některých výdajových kapitolách.</t>
  </si>
  <si>
    <t>2.1 nad rámec odměn pro realizační tým UP naúčtována částka 2 500 Kč za odměnu pro externího experta z FF UP zajišťujícího vzdělávací akci (administrativní náročnost DPP).</t>
  </si>
  <si>
    <t xml:space="preserve">2.2 alokavaná částka na DPP byla použita pouze u jedné z externích expertek, proto je oproti původnímu plánu částka nižší. </t>
  </si>
  <si>
    <t>2.5. částka byla navýšena o 12 000 Kč z důvodu vystavení faktury externí školitelky oproti původně plánované DPP</t>
  </si>
  <si>
    <t xml:space="preserve">Prevence neetického jednání na akademické půdě a podpora kompetencí v péči o oběti </t>
  </si>
  <si>
    <t xml:space="preserve">504 tis. </t>
  </si>
  <si>
    <t>odměny ke mzdám zaměstnanců UP zapojeným do realizace a spolupráce na projektu</t>
  </si>
  <si>
    <t xml:space="preserve">DPP pro externí experty projektu zajišťující vzdělávací akce </t>
  </si>
  <si>
    <t>povinné odvody z odměn ke mzdám zaměstnanců UP</t>
  </si>
  <si>
    <t xml:space="preserve">překladatelské služby (překlad připravovaných materiálů i pro cizojazyčné zaměstnance a realizece dvou školení  </t>
  </si>
  <si>
    <t>Univerzita Pardubice</t>
  </si>
  <si>
    <t xml:space="preserve">doc. Ing. Liběna Černohorská, Ph.D. </t>
  </si>
  <si>
    <t xml:space="preserve">nyní Ing. Iveta Moravcová, původně Ing. Adéla Myšková </t>
  </si>
  <si>
    <t xml:space="preserve">Univerzita Pardubice </t>
  </si>
  <si>
    <t xml:space="preserve">https://www.upce.cz/ </t>
  </si>
  <si>
    <t xml:space="preserve"> +420 466 036 549, +420 466 036 452 </t>
  </si>
  <si>
    <t xml:space="preserve"> +420 702 237 419, + 420 466 036 518 </t>
  </si>
  <si>
    <t xml:space="preserve">libena.cernohorska@upce.cz </t>
  </si>
  <si>
    <t>iveeta.moravcova@upce.cz</t>
  </si>
  <si>
    <t>1)</t>
  </si>
  <si>
    <r>
      <t xml:space="preserve">1) Zmapovat dosavadní vývoj a aktuální stav nástrojů pro zajišťování „sociálního bezpečí“ na českých vysokých školách. Za tímto účelem provede projektový tým sběr dat a vyhodnocení zkušeností na zapojených vysokých školách, analyzuje potřeby relevantních cílových skupin a bude usilovat o strukturaci debaty o hlavních potřebách a výzvách. I </t>
    </r>
    <r>
      <rPr>
        <u/>
        <sz val="10"/>
        <color rgb="FF000000"/>
        <rFont val="Calibri"/>
        <family val="2"/>
        <charset val="238"/>
      </rPr>
      <t>SPLNĚNO</t>
    </r>
    <r>
      <rPr>
        <sz val="10"/>
        <color rgb="FF000000"/>
        <rFont val="Calibri"/>
        <family val="2"/>
        <charset val="238"/>
      </rPr>
      <t xml:space="preserve">  - Byla vytvořena výzkumná zpráva, která obsahuje definici, resp. konceptualizaci sociálního bezpečí, proběhl  průzkum stavu sociálního (ne)bezpečí na českých vysokých školách a univerzitách a rovněž byly shromážděny příklady dobré praxe, formulované jako soubor doporučení, které mohou zapojené instituce promítnout do své legislativy či procesů.</t>
    </r>
  </si>
  <si>
    <t>2)</t>
  </si>
  <si>
    <r>
      <t xml:space="preserve">2) Podpořit implementaci konkrétních nástrojů pro posilování sociálního bezpečí na jednotlivých vysokých školách s využitím zkušeností z českého i zahraničního prostředí a s respektem k rozdílným potřebám jednotlivých institucí. I </t>
    </r>
    <r>
      <rPr>
        <u/>
        <sz val="10"/>
        <color rgb="FF000000"/>
        <rFont val="Calibri"/>
        <family val="2"/>
        <charset val="238"/>
      </rPr>
      <t xml:space="preserve">SPLNĚNO </t>
    </r>
    <r>
      <rPr>
        <sz val="10"/>
        <color rgb="FF000000"/>
        <rFont val="Calibri"/>
        <family val="2"/>
        <charset val="238"/>
      </rPr>
      <t>- Vznikla sada doporučení pro české vysoké školy v oblasti sociálního (ne)bezpečí.</t>
    </r>
  </si>
  <si>
    <t>3)</t>
  </si>
  <si>
    <r>
      <t xml:space="preserve">Podpořit pochopení významu akademické integrity a sociální bezpečnosti v akademickém prostředí i v širší neakademické veřejnosti, vysvětlovat celospolečenské dopady neetických praktik ve vysokém školství, otevřít debatu o konkrétních otázkách a problémech spojených s porušováním sociální bezpečnosti a akademické etiky. Projekt si v této části klade za cíl zejména poskytnout protiváhu často zjednodušující mediální zkratce a „rámování“ problematiky necitlivou optikou jednotlivých kauz. I </t>
    </r>
    <r>
      <rPr>
        <u/>
        <sz val="10"/>
        <color rgb="FF000000"/>
        <rFont val="Calibri"/>
        <family val="2"/>
        <charset val="238"/>
      </rPr>
      <t>SPLNĚNO</t>
    </r>
    <r>
      <rPr>
        <sz val="10"/>
        <color rgb="FF000000"/>
        <rFont val="Calibri"/>
        <family val="2"/>
        <charset val="238"/>
      </rPr>
      <t xml:space="preserve"> - K podpoření významu akademické integrity a sociálního bezpečí v akademickém prostředí i v širší veřejnosti výrazně přispívá vzájemné sdílení zkušeností zapojených vysokých škol i prezentace tématu veřejnosti, ať už formou workshopů, příspěvků na webu projektu, či článků v časopise Universitas. </t>
    </r>
  </si>
  <si>
    <t>Podíl na zmapování existujících příkladů dobré praxe při posilování sociálního bezpečí na českých vysokých školách – Audit v oblasti genderové rovnosti a sociálního bezpečí na UPCE
SPLNĚNO  - V 1/2022 byl na UPCE proveden genderový audit  externím subjektem.</t>
  </si>
  <si>
    <t>Definované potřeby institucionálního nastavení prevence genderové rovnosti a sociálního bezpečí na
 SPLNĚNO  - Na základě provedené  analýzy byly fomulovány  aktivity, indikátory  a další parametry Plánu rovných příežitostí na UPCE ( GEP).</t>
  </si>
  <si>
    <t>Návrhy aktualizace vnitřních dokumentů UPCE, které reflektují potřebné změny v uvedených oblastech
SPLNĚNO  - V 6/2022 byla vypracována aktualizace Řádu výběrového řízení tak, aby splňovala politiku OTM-R, Chartu a Kodex.</t>
  </si>
  <si>
    <t>Návrh plánu genderové rovnosti na UPCE
SPLNĚNO   Byl vypracován, schválen a  v 7/2022 zveřejněn Plán genderové rovnosti UPCE na základě genderového auditu, který se uskutečnil v 1/2022. Pro  rozšíření povědomí o specifikách genderově senzitiní komunikace proběhl v 11/2022 seminář vedený externí lektorkou.</t>
  </si>
  <si>
    <t>Koncepce podpory návratu rodičů z MD/RD na UPCE
SPLNĚNO  -Koncepce byla vypracována v 10/2022 a bude zveřejněna v 1/2023.</t>
  </si>
  <si>
    <t xml:space="preserve">Sdílení zkušeností mezi zapojenými veřejnými vysokými školami
SPLNĚNO  -členové realizačního týmu se zúčastnili náseludjících jednání: 4.10.2022 Setkání obudsosob Praha, 7.10.2022 Setkání institucí implemetujících HR Award, 16.11.2022 Mocenská nerovnováha Brno, 22.-23.11.2022 Setkání vedoucích personalistů Brno, 6.12.2022 Genderová dimenze ve VaV online </t>
  </si>
  <si>
    <t xml:space="preserve">navýšení rozpočtové položky 2.5 služby </t>
  </si>
  <si>
    <t>Nevyčerpané prostředky z položek 2.4. materiál a 2.6 cestovné byly využity v kapitole 2.5. na služby - lektorné externistky.</t>
  </si>
  <si>
    <t>C10 (2020)</t>
  </si>
  <si>
    <t>C13 (2021)</t>
  </si>
  <si>
    <t>CRP 2023 - požadavek 700 tis.</t>
  </si>
  <si>
    <r>
      <t>2.1.</t>
    </r>
    <r>
      <rPr>
        <i/>
        <sz val="10"/>
        <rFont val="Calibri"/>
        <family val="2"/>
        <charset val="238"/>
      </rPr>
      <t> </t>
    </r>
  </si>
  <si>
    <t>Mzdy a odměny členů realizačního týmu za  zpracování rešerší a analýz, organizaci vzdělávacích akcí, revizi vnitřních dokumentů, zpracování koncepčních dokumentů, aktivní účast na projektových workshopech a akcích ke sdílení dobré  praxe</t>
  </si>
  <si>
    <r>
      <t>2.3.</t>
    </r>
    <r>
      <rPr>
        <i/>
        <sz val="10"/>
        <rFont val="Calibri"/>
        <family val="2"/>
        <charset val="238"/>
      </rPr>
      <t> </t>
    </r>
  </si>
  <si>
    <t>Odvody pojistného na veřejné zdravotní pojištění a pojistného na sociální zabezpečení a příspěvku na státní politiku zaměstnanosti a příděly do sociálního fondu související s položkou 2.1</t>
  </si>
  <si>
    <r>
      <t>2.4. </t>
    </r>
    <r>
      <rPr>
        <i/>
        <sz val="10"/>
        <rFont val="Calibri"/>
        <family val="2"/>
        <charset val="238"/>
      </rPr>
      <t> </t>
    </r>
  </si>
  <si>
    <t xml:space="preserve">Materiální náklady na organizační a technické zajištění analýz, workshopů, interních jednání a tvorbu dokumentů  </t>
  </si>
  <si>
    <r>
      <t>2.5.</t>
    </r>
    <r>
      <rPr>
        <i/>
        <sz val="10"/>
        <rFont val="Calibri"/>
        <family val="2"/>
        <charset val="238"/>
      </rPr>
      <t> </t>
    </r>
  </si>
  <si>
    <t> Služby související s realizací odborných aktivit – poradenství a konzultace externích odborníků k tématům sociálního bezpečí, genderové rovnosti aj., překlady , vložné na semináře se související tématikou</t>
  </si>
  <si>
    <r>
      <t>2.6.</t>
    </r>
    <r>
      <rPr>
        <i/>
        <sz val="10"/>
        <rFont val="Calibri"/>
        <family val="2"/>
        <charset val="238"/>
      </rPr>
      <t> </t>
    </r>
  </si>
  <si>
    <t>Výjezdy pracovníků spolupracujících na projektu za účelem sdílení zkušeností, získávání nových poznatků,   Účast na workshopech a dalších společných akcích se zástupci partnerských vysokých škol k řešení naplánovaných témat</t>
  </si>
  <si>
    <r>
      <t>2.7.</t>
    </r>
    <r>
      <rPr>
        <i/>
        <sz val="10"/>
        <rFont val="Calibri"/>
        <family val="2"/>
        <charset val="238"/>
      </rPr>
      <t> </t>
    </r>
  </si>
  <si>
    <t xml:space="preserve">Stipendia pro studenty zapojené do aktivit projektu </t>
  </si>
  <si>
    <t>Univerzita Tomáše Bati ve Zlíně</t>
  </si>
  <si>
    <t>Celkem: 230</t>
  </si>
  <si>
    <t xml:space="preserve">doc. Ing. Adriana Knápková, Ph.D. </t>
  </si>
  <si>
    <t>Mgr. Jana Večerková</t>
  </si>
  <si>
    <t xml:space="preserve">Univerzita Tomáše Bati ve Zlíně </t>
  </si>
  <si>
    <t>Nám. TGM 5555, 76001 Zlín, www.utb.cz</t>
  </si>
  <si>
    <t>knapkova@utb.cz</t>
  </si>
  <si>
    <t>vecerkova@utb.cz</t>
  </si>
  <si>
    <t>Sdílení zkušeností mezi zapojenými českými veřejnými vysokými školami.</t>
  </si>
  <si>
    <t>Zkušenosti mezi zapojenými českými veřejnými vysokými školami byly sdíleny na pracovních setkáních, workshopech nebo pracovních skupinách.</t>
  </si>
  <si>
    <t>Využití systémového doporučení pro české vysoké školství v oblasti posilování sociálního bezpečí.</t>
  </si>
  <si>
    <t>Souhrn doporučení byl využit k přípravě návrhu koncepce sociální bezpečnosti na UTB. Bylo čerpáno především z dokumentů vzniklých v rámci Centralizovaného rozvojového projektu MŠMT:
1. Sociální (ne)bezpečí na českých vysokých školách - analýza strategických a legislativních dokumentů na českých VŠ
2. Sociální bezpečí na českých vysokých školách v kontextu akademické etiky: Stručná doporučení pro vysoké školy</t>
  </si>
  <si>
    <t>Analýza a audit sociální bezpečnosti na UTB.</t>
  </si>
  <si>
    <t>Byla provedena analýza stavu sociální bezpečnosti na UTB formou analýzy dokumentů, postupů, organizační struktury, pracovních podmínek v oblasti sociálního bezpečí, komunikace, apod.</t>
  </si>
  <si>
    <t>Koncepce, strategie sociální bezpečnosti na UTB.</t>
  </si>
  <si>
    <t>Na základě analýzy a zhodnocení situace v oblasti sociální bezpečnosti na UTB, zmapování dosvadních realizovaných aktivit a přijatých opatření byly identifikovány příležitosti ke změně. Vznikl dokument Návrh koncepce sociálního bezpečí na UTB shrnující současný stav a návrh opatření, změn a doporučení k projednání na úrovni vedení univerzity.</t>
  </si>
  <si>
    <t>Mzdy členů projektového týmu.</t>
  </si>
  <si>
    <t>Dohody o provedení práce pro externí spolupracovníky.</t>
  </si>
  <si>
    <t>Odvody související se mzdovými náklady (viz položka 2.1 a 2.2).</t>
  </si>
  <si>
    <t>Materiální náklady spojené s podporou a propagací jednotlivých aktivit (kancelářské potřeby a jiný drobný  materiál).</t>
  </si>
  <si>
    <t>Služby spojené s plněním výstupů projektu (realizace workshopů a aktivit ke zyšování povědomí o tématu na UTB).</t>
  </si>
  <si>
    <t xml:space="preserve">Cestovní náhrady - účast na setkáních a workshopech k tématu sociálního bezpečí. </t>
  </si>
  <si>
    <t>Veterinární univerzita Brno</t>
  </si>
  <si>
    <t>JUDr. Jan Podola, Ph.D.</t>
  </si>
  <si>
    <t>Mgr. Barbora Bendová</t>
  </si>
  <si>
    <t>Palackého tř. 1946/1, 612 42 Brno
www.vfu.cz</t>
  </si>
  <si>
    <t>podolaj@vfu.cz</t>
  </si>
  <si>
    <t>bendovab@vfu.cz</t>
  </si>
  <si>
    <r>
      <t>Analýza sociální bezpečnosti na VŠ
Mimo zapojení do společných aktitivit projektu byla provedena interní analýza aktuálního stavu zajišťování sociální bezpečnosti na VETUNI a to jak na úrovni praktických postupů, úpravy vnitřními předpisy i univerzitních stategií a politik. Analýza byla posytnuta vedení univerzity a je uložena v interním informačním systému k dalšímu využití.</t>
    </r>
    <r>
      <rPr>
        <i/>
        <sz val="10"/>
        <color rgb="FF000000"/>
        <rFont val="Calibri"/>
        <family val="2"/>
        <charset val="238"/>
      </rPr>
      <t xml:space="preserve">
Výstup byl splněn.</t>
    </r>
  </si>
  <si>
    <r>
      <t>Návrh hlavních oblastí koncepce sociální bezpečnosti vysoké školy</t>
    </r>
    <r>
      <rPr>
        <sz val="10"/>
        <color rgb="FF000000"/>
        <rFont val="Calibri"/>
        <family val="2"/>
        <charset val="238"/>
      </rPr>
      <t xml:space="preserve">
V návaznosti na zpracování analýzy sociální bezpečnosti byl zpracován návrh koncepce sociální bezpečnosti. Základním principem koncepce je zavedení ombudsmana. Návrh byl zpracován v podobě návrhu interní směrnice tak, aby byla zaručena jeho dobrá využitelnost a uplatnitelnost.</t>
    </r>
    <r>
      <rPr>
        <i/>
        <sz val="10"/>
        <color rgb="FF000000"/>
        <rFont val="Calibri"/>
        <family val="2"/>
        <charset val="238"/>
      </rPr>
      <t xml:space="preserve">
Výstup byl splněn.</t>
    </r>
  </si>
  <si>
    <r>
      <t>Sdílení zkušeností mezi zapojenými českými veřejnými vysokými školami</t>
    </r>
    <r>
      <rPr>
        <sz val="10"/>
        <color rgb="FF000000"/>
        <rFont val="Calibri"/>
        <family val="2"/>
        <charset val="238"/>
      </rPr>
      <t xml:space="preserve">
Zástupci VETUNI se účastnili společných projektových jednání, seminářů a diskuzí. Nad rámec společných projektových akcí proběhla další jednání s partnerskými školami. Jednáni probíhala přímo, v rámci relevantních seminářů, či v rámci formující se platformy vysokoškolských ombudsosob. Díky těmto aktivitám došlo k přenosu zkušeností a dobré praxe, což bylo velkým přínosem projektu pro formující se koncepci sociální bezpečnosti VETUNI.</t>
    </r>
    <r>
      <rPr>
        <i/>
        <sz val="10"/>
        <color rgb="FF000000"/>
        <rFont val="Calibri"/>
        <family val="2"/>
        <charset val="238"/>
      </rPr>
      <t xml:space="preserve">
Výstup byl splněn.</t>
    </r>
  </si>
  <si>
    <r>
      <t>Zvyšování povědomí o tématu v podmínkách konkrétní vysoké školy (vnitřní komunikace)</t>
    </r>
    <r>
      <rPr>
        <sz val="10"/>
        <color rgb="FF000000"/>
        <rFont val="Calibri"/>
        <family val="2"/>
        <charset val="238"/>
      </rPr>
      <t xml:space="preserve">
Výstupy projektu byly předány vedení univerzity a uloženy v interním informačním systému k dalšímu využití. V rámci běžných pracovních setkání byly získané informace a zkušenosti sdíleny zejména s prorektorkou pro vzdělávání a předsedou etické komise. Na zvýšení povědomí o tématu pak měla dobrý dopad konferenční konzultace k budování sociálně bezpečného prostředí na VETUNI s externí odbornicí na problematiku šikany na pracovišti pro zástupce vedení univerzity i fakult.
Výstup byl splněn.</t>
    </r>
  </si>
  <si>
    <t>Změna rozpočtu</t>
  </si>
  <si>
    <r>
      <t>Navýšení položky 2.5 Služby:
Položka byla navýšena za účelem účasti na tématicky zaměřených seminářích nad rámec projektových akcí, které přinesly řadu dalších relevantních informací a sdílených zkušeností. Dále pak na konferenční konzultaci k výstupu č. 4.
Položka byla navýšena z položek</t>
    </r>
    <r>
      <rPr>
        <sz val="10"/>
        <color rgb="FF000000"/>
        <rFont val="Calibri"/>
        <family val="2"/>
        <charset val="238"/>
      </rPr>
      <t xml:space="preserve">
2.3 nedočerpané prostředky povinných odvodů (468 Kč),
2.6 nedočerpané prostředky z důvodů konání projektových akcí distanční on-line formou (3 491 Kč),
2.5 nečerpané prostředky z důvodu přínosnějšího a účelovějšího čerpání poskytnutých prostředků v kap. 2.5.</t>
    </r>
  </si>
  <si>
    <t>500 tis. Kč</t>
  </si>
  <si>
    <t>Mzdové náklady na realizační tým projektu</t>
  </si>
  <si>
    <t>Odvody pojistného na veřejné zdravotní pojištění a pojistného na sociální zabezpečení dle položky 2.1</t>
  </si>
  <si>
    <t>Poplatky za účast na seminářích se zaměřením na etiku a genderovou problematiku, náklady na zajištění konferenční konzultace k budování sociálně bezpečného prostředí na VETUNI s externí odbornicí na problematiku šikany na pracovišti</t>
  </si>
  <si>
    <t>Cestovní naklady spojené s projektovými jednáními</t>
  </si>
  <si>
    <t>Vysoká škola báňská - Technická univerzita Ostrava</t>
  </si>
  <si>
    <t>Ing. Daniela Vedrová</t>
  </si>
  <si>
    <t>Ing. Lucie Bestová</t>
  </si>
  <si>
    <t>Vysoká škola báňská – Technická univerzita Ostrava</t>
  </si>
  <si>
    <t>17. listopadu 2172/15
708 00 Ostrava-Poruba, www.vsb.cz</t>
  </si>
  <si>
    <t>daniela.vedrova@vsb.cz</t>
  </si>
  <si>
    <t>lucie.bestova@vsb.cz</t>
  </si>
  <si>
    <t xml:space="preserve">Zpráva o přístupu univerzity k zajištění sociálního bezpečí, návrh dílčích opatření a harmonogramu jejich realizace. </t>
  </si>
  <si>
    <t>Byl poveden interní audit v oblasti sociálního bezpečí na univerzitě. V rámci auditu byla provedena analýza dokumentů, postupů, organizační struktury, pracovních podmínek, organizační kultury, komunikace. Dle závěru auditu se  VŠB-TUO průběžně a systematicky věnuje prevenci a postihování diskriminace, sexuálního obtěžování, šikany i akademického podvodu. Je však třeba v těchto oblastech udělat některá zlepšení. Výstupem auditu byla 4 doporučení s navrženým harmonogramem plnění opatření, kdy některá již byla realizována, jako např. zveřejnění informace o nevhodném chování a sexuálním obtěžování, nabídky způsobu řešení pomoci s tímto negativním chováním na webu univerzity, rozšíření dotazníku měření spokojenosti zaměstnankyň/zaměstnanců a studentek/studentů o otázky týkající se diskriminace a sexuálního obtěžování včetně dotazů na jejich informovanost o těchto tématech a způsobech jejich řešení. Další aktivity, jako proškolení zaměstnankyň/zaměstnanců a studentek/studentů v oblasti rovných příležitostí a sexuálního obtěžování proběhlo jen v omezené míře, ale bude pokračovat v následujícím roce.</t>
  </si>
  <si>
    <t>Účast na schůzkách (on-line) k problematice sociálního bezpečí na českých vysokých školách, sdílení
problematiky a příkladů dobré praxe.</t>
  </si>
  <si>
    <t>Členky realizačního týmu byly v kontaktu s koordinátory projektu i s ostatními účastníky, na základě sdílení informací i získávání informací z jiných zdrojů byly na univerzitě nastaveny základní parametry práce s tímto tématem, zveřejněny texty a návody pro zaměstnankyně/zaměstnance, jak problematické situace identifikovat a jak postupovat při jejich řešení. Díky zprávě o  analýze dokumentů zapojených VŠ a navržených opatřeních se bude moci řešitelský tým danou problematikou zabývat i v budoucnu, dle doporučení provede hlubší analýzu témat a identifikaci klíčových pojmů v kontextu univerzitních procesů a navrhne nové nebo upřesní stávající postupy.</t>
  </si>
  <si>
    <t>Osobní náklady členů realizačního týmu vyplacené formou mimořádných odměn</t>
  </si>
  <si>
    <t>Zákonné odvody na sociální a zdravotní pojištění a sociální fond</t>
  </si>
  <si>
    <t>Vysoká škola ekonomická v Praze</t>
  </si>
  <si>
    <t>Doc. Ing. Ludmila Štěrbová, CSc.</t>
  </si>
  <si>
    <t>VŠE</t>
  </si>
  <si>
    <t>ludmila.sterbova@vse.cz</t>
  </si>
  <si>
    <t xml:space="preserve">ludmila.sterbova@vse.cz </t>
  </si>
  <si>
    <t>1. Analýza a zhodnocení současné situace – dosavadní přijatá opatření, řešené případy a hrozby v sociální bezpečnosti na VŠE.</t>
  </si>
  <si>
    <t xml:space="preserve">Byl proveden audit stávající platformy pro řešení případů souvisejících se sociálním bezpečím. Sociální bezpečí je akcentováno ve strategických materiálech VŠE. Neetické, neuctivé, nerespektující a rušící chování a jednání, jako je například sexuální obtěžování, je zakázáno vnitřním předpisem, tzv. Etickým kodexem, který se vztahuje na všechny členy akademické obce a je vynutitelný.  Postupy, jak v případech ohrožení sociálního bezpečí včetně sexuálního obtěžování postupovat, jsou řešeny interními předpisy. Profesionální pomoc je zajištěna Akademickou a psychologickou poradnou. </t>
  </si>
  <si>
    <t>2. Stanovení konkrétního vnímání aktuálního stavu sociálního bezpečí na VŠE ze strany studentů a
zaměstnanců.</t>
  </si>
  <si>
    <t xml:space="preserve">Konkrétní vnímání aktuálního stavu sociálního bezpečí bylo testováno metodou rozhovorů se studenty v rámci focus groups.  Focus groups byly složeny ze studentů všech fakult, českých i zahraničních programů a české i cizí národnosti (se zřetelem na studenty českých programů s ukrajinskou a ruskou národností). </t>
  </si>
  <si>
    <t>3. Stanovení prioritních oblastí sociálního bezpečí (diskriminace, šikana, genderové otázky, sexuální a jiné obtěžování…), na které je třeba se v řešení situace zaměřit.</t>
  </si>
  <si>
    <t xml:space="preserve">Prioritní oblastí byly specifikovány prostřednictvím témat nabídnutých studentům k diskusi v rámci focus groups. Otázky se týkaly míry anonymity na VŠE, vnímání sociálního bezpečí, problematiky gendru (vtipy a narážky, podceňování inteligence na základě genderu, oblékání, rozdílný přístup ke studentům a studentkám, stereotypy), problematiky sexuálního obtěžování, národnosti (jazyk ve výuce, jazyk a přízvuk, hodnocení, týmové práce, izolace, označování národnostních skupin, válka na Ukrajině - reakce vyučujících a studentů, komunikace s cizinci), problematiky šikany, rizikového prostředí a rizikových situací (společné prostory ve škole, online prostředí, koleje, nahlášené bomby), organizační roviny (nástroje a akce VŠE). Z rozhovorů v rámci focus groups a jejich vyhodnocení vyplynula doporučení: 1. standardizovat nebo kalibrovat postupy při nastavení podmínek týmové práce, užití studijních materiálů, hodnocení u zkoušek; 2. zavést náročnější vstupní jazykové testy pro zahraniční studenty studující v českém jazyce; 3. vyjasnit komunikaci ze strany školy ke studijnímu řádu a vynutit jeho dodržování vyučujícími (termíny a časy zkoušek); 4. posílit prevenci, osvětu a zefektivnit řešení nastalých problémových situací, zvýšit dostupnost a přehlednost informací o postupech oznamování a nástrojích řešení.  </t>
  </si>
  <si>
    <t>4. Návrh efektivních komunikačních kanálů a poradenské platformy k tématu sociálního bezpečí
směrem ke studentům i zaměstnancům včetně převzetí dobré praxe z ostatních VŠ.</t>
  </si>
  <si>
    <t xml:space="preserve">Vzniklo několik efektivních vzájemně provázaných komunikačních kanálů k problematice sociálního bezpečí s cílem co nejvyšší míry vyhledatelnosti relevantních informací pro uživatele.  Informace jsou shromážděny s příslušnými odkazy na webových stránkách Kariérního centra VŠE (specifická podstránka ohledně sociálního bezpečí studentů a psychologické podpory) a na stránkách Oddělení interní kontroly a auditu (specifická podstránka ohledně sexuálního obtěžování). Akademické centrum na svých webových stránkách kromě postupu pro získání podpory a pomoci na VŠE uvádí seznam organizací i mimo VŠE, které poskytují pomoc obětem nerespektujícího chování. Informace k oblasti sociálního bezpečí a relevantním postupům uvádějí na svých webech také jednotlivé fakulty, některé vytvořily "schránku důvěry", kam se mohou studenti i zaměstnanci obracet. Pravidla sociálního bezpečí jsou komunikována studentům prvních ročníků na seznamovacích kurzech a toto téma je také předmětem workshopů Kariérního centra. </t>
  </si>
  <si>
    <t xml:space="preserve">Mzdy byly vyplaceny ve formě odměn pro členy realizačního týmu (analýza předpisů v sociálním bezpečí, příprava, koordinace a vyhodnocení rozhovorů v rámci Focus Groups, nastavení komunikačního kanálu k tématu sociálního bezpečí, administrace  a koordinace projektu. </t>
  </si>
  <si>
    <t>Odvody z mezd</t>
  </si>
  <si>
    <t xml:space="preserve">Stipendia pro účastníky Focus Groups a za jejich organizaci. </t>
  </si>
  <si>
    <t>Vysoká škola chemicko-technologická v Praze</t>
  </si>
  <si>
    <t xml:space="preserve">Alena Tříšková, PhDr. </t>
  </si>
  <si>
    <t>Vysoká škola chemicko-technologická
v Praze</t>
  </si>
  <si>
    <t>Technická 5, 166 28 Praha 6
https://www.vscht.cz/</t>
  </si>
  <si>
    <t>triskova@vscht. cz</t>
  </si>
  <si>
    <t>triskova@vscht. Cz</t>
  </si>
  <si>
    <r>
      <t>Zmapovat dosavadní vývoj a aktuální stav nástrojů pro zajišťování „sociálního bezpečí“ na českých vysokých školách.</t>
    </r>
    <r>
      <rPr>
        <sz val="10"/>
        <color rgb="FF000000"/>
        <rFont val="Calibri"/>
        <family val="2"/>
        <charset val="238"/>
      </rPr>
      <t xml:space="preserve"> Za tímto účelem provede projektový tým sběr dat a vyhodnocení zkušeností na zapojených  vysokých  školách,  analyzuje  potřeby  relevantních  cílových  skupin  a  bude  usilovat  o strukturaci debaty o hlavních potřebách a výzvách</t>
    </r>
  </si>
  <si>
    <t>Cíl byl splněn. Byla vytvořena výzkumná zpráva, která obsahuje definici, resp. konceptualizaci sociálního bezpečí, průzkum stavu sociálního (ne)bezpečí na českých vysokých školách a univerzitách a rovněž příklady dobré praxe formulované jako soubor doporučení, které mohou zapojené instituce promítnout do své legislativy či procesů.</t>
  </si>
  <si>
    <r>
      <t xml:space="preserve">Podpořit  implementaci  konkrétních  nástrojů  pro  posilování  sociálního  bezpečí  na  jednotlivých vysokých školách </t>
    </r>
    <r>
      <rPr>
        <sz val="10"/>
        <color rgb="FF000000"/>
        <rFont val="Calibri"/>
        <family val="2"/>
        <charset val="238"/>
      </rPr>
      <t>s využitím zkušeností z českého i zahraničního prostředí a s respektem k rozdílným potřebám jednotlivých institucí.</t>
    </r>
  </si>
  <si>
    <t>Cíl byl splněn. V rámci projektu vznikla sada doporučení pro české vysoké školy v oblasti sociálního (ne)bezpečí.</t>
  </si>
  <si>
    <r>
      <t>Podpořit pochopení významu akademické integrity a sociální bezpečnosti v akademickém prostředí i v širší neakademické veřejnosti</t>
    </r>
    <r>
      <rPr>
        <sz val="10"/>
        <color rgb="FF000000"/>
        <rFont val="Calibri"/>
        <family val="2"/>
        <charset val="238"/>
      </rPr>
      <t>, vysvětlovat celospolečenské dopady neetických praktik ve vysokém školství,  otevřít  debatu  o  konkrétních  otázkách  a  problémech  spojených  s  porušováním  sociální bezpečnosti a akademické etiky. Projekt si v této části klade za cíl zejména poskytnout protiváhu často zjednodušující mediální zkratce a „rámování“ problematiky necitlivou optikou jednotlivých kauz.</t>
    </r>
  </si>
  <si>
    <t xml:space="preserve">Cíl byl splněn. K podpoření významu akademické integrity a sociálního bezpečí v akademickém prostředí i v širší veřejnosti výrazně přispělo vzájemné sdílení zkušeností zapojených vysokých škol i prezentace tématu veřejnosti, ať už formou workshopů, příspěvků na webu projektu, či článků v časopise Universitas. </t>
  </si>
  <si>
    <t>1. Analýza aktuálního stavu v oblasti sociálního bezpečí na VŠCHT Praha a mapování potřeb</t>
  </si>
  <si>
    <t>Splněno. Na VŠCHT Praha bylo provedeno analytické šetření a mapování potřeb v oblasti sociálního bezpečí.</t>
  </si>
  <si>
    <t>2. Analýza interních předpisů a postupů, odpovědností v rámci organizační struktury</t>
  </si>
  <si>
    <t>Splněno. Byla provedena analytická šetření – kvalitativní analýza interních předpisů a
odpovědností.</t>
  </si>
  <si>
    <t>3. Sdílení zkušeností se zapojenými vysokými školami/ setkání ke konkrétním tématům</t>
  </si>
  <si>
    <t>Splněno. Zástupci VŠCHT Praha se účastnili 1 setkání zapojených VŠ, kde byly sdíleny dosavadní zkušenosti v řešené problematice.</t>
  </si>
  <si>
    <t>4. Návrhy na implementaci dílčích opatření s cílem posílit sociální bezpečí- na základě zkušeností
ostatních vysokých škol podle priorit VŠCHT Praha</t>
  </si>
  <si>
    <t>Splněno. Na VŠCHT Praha byl zpracován návrh opatření a akcí k implementaci do plánu genderové
rovnosti a Akčního plánu HR Award.</t>
  </si>
  <si>
    <t>výstup č. 3  setkání zapojených VŠ proběhl on line</t>
  </si>
  <si>
    <t>Vhledem k epidemiologické situaci všechna setkání probíhala on line</t>
  </si>
  <si>
    <t>změny v čerpání plánovaného rozpočtu položek 2.4, 2.5 a 2.6</t>
  </si>
  <si>
    <t>bližší informace viz níže část Bližší zdůvodnění čerpání v jednotlivých položkách</t>
  </si>
  <si>
    <t>vzhledem k nedočerpání položky 2.5 a 2.6 finance využity  na materiální náklady spojené s realizací projektu</t>
  </si>
  <si>
    <t xml:space="preserve">nedočepáno z důvodu změněných  potřeb </t>
  </si>
  <si>
    <t>vzhedem k epidemiologické situaci setkání probíhala on line, alokované prostředky převedeny na 2.4</t>
  </si>
  <si>
    <t>Vysoká škola polytechnická Jihlava</t>
  </si>
  <si>
    <t xml:space="preserve">RNDr. Ing. Lenka Cimbálníková, Ph.D., MBA </t>
  </si>
  <si>
    <t>Ing. Stanislava Lemperová</t>
  </si>
  <si>
    <t>www.vspj.cz</t>
  </si>
  <si>
    <t>lenka.cimbalnikova@vspj.cz</t>
  </si>
  <si>
    <t>stanislava.lemperova@vspj.cz</t>
  </si>
  <si>
    <t xml:space="preserve">Analýza činnosti a  audit dokumentů sociální bezpečnosti v oblasti genderové rovnováhy na VŠPJ </t>
  </si>
  <si>
    <t>Analýza činnosti a  audit dokumentů sociální bezpečnosti v oblasti genderové rovnováhy na VŠPJ byly provedeny, nebyly však formálně zpracovány. Získané informace sloužily jako pracovní podklady pro zpracování dalších výstupů (Plán genderové rovnosti a Etický kodex).</t>
  </si>
  <si>
    <t>Koncepce sociální bezpečnosti v oblasti genderové rovnováhy  na VŠPJ a její zapracování do organizačních a řídících norem VŠPJ</t>
  </si>
  <si>
    <t>V rámci tohoto výstupu byl zpracován Plán genderové rovnosti VŠPJ na období 2023-2025, který byl projednán s jednotlivými odbornými katedrami a na úrovni vedení VŠPJ. Dokument je zveřejněn na oficiálních webových stránkách školy https://www.vspj.cz/skola/uredni-deska/strategicke-dokumenty.  V roce 2022 také byly učiněny první kroky v rámci naplňování tohoto plánu, kdy byla vytvořena pozice Koordinátora genderové rovnosti, zpracována náplň práce a zařazení do organizační struktury VŠPJ a vypsáno výběrové řízení na tuto pozici, pozice je obsazena k 1. 1. 2023. Téma sociální bezpečnosti i genderové rovnováhy je také řešeno v novém Etickém kodexu VŠPJ, který byl  zveřejněn v roce 2022.</t>
  </si>
  <si>
    <t>Sdílení zkušeností v oblasti sociální bezpečnosti v oblasti genderové rovnováhy – zápisy ze setkání, mailová korespondence</t>
  </si>
  <si>
    <t>Spolupráce probíhala  s ostatními partnerskými školami při vlastní tvorbě společných výstupů. Hlavní řešitelka se dále účastnila workshopů a setkání. Jednalo se např. o:
13.  4. 2022 Úvodní setkání zapojených vysokých škol
  7. 10. 2022 Setkání institucí implementujících HRS4R a plány genderové rovnosti
  7. 12. 2022 Šikana na pracovišti v univerzitním prostředí
15. 12. 2022 Genderově pozitivní komunikace</t>
  </si>
  <si>
    <t>xxx</t>
  </si>
  <si>
    <t>Jedná se o navazující CRP, v době zpracování dílčí zprávy není známo, zda je projekt podpořen.</t>
  </si>
  <si>
    <t>Zákonné odvody pojistného</t>
  </si>
  <si>
    <t>Vysoká škola technická a ekonomická v Českých Budějovicích</t>
  </si>
  <si>
    <t>Mgr. Pavla Homolková</t>
  </si>
  <si>
    <t>Bc. Liliana Kopicová</t>
  </si>
  <si>
    <t>Okružní 517/10, 370 01 České Budějovice</t>
  </si>
  <si>
    <t>homolkovap@mail.vstecb.cz</t>
  </si>
  <si>
    <t>kopicova@mail.vstecb.cz</t>
  </si>
  <si>
    <t>Analýza a zhodnocení současné oblasti sociální bezpečnosti VŠTE</t>
  </si>
  <si>
    <t xml:space="preserve">byla provedena rešerše v dokumentech, které mají s daným tématem co do činění a tyto dokumenty byly předány k analýze společné části projektu, později byla dodána rovněž nové vydána Uznána doba rodičovství </t>
  </si>
  <si>
    <t>Návrh koncepce sociální bezpečnosti VŠTE</t>
  </si>
  <si>
    <t xml:space="preserve">příprava spuštění funkce tzv. leaderů, kteří budou přiděleni budoucím prvákům, aby jim pomohli se adaptovat na akademické prostředí a zároveň jim byli jakýmisi prostředníky v případě potřeby (v jednání se Studentskou Unií), prozatím projekt spuštěn pilotně u prváků studijního programu Pozemní stavby </t>
  </si>
  <si>
    <t>již vyšlo nového opatření týkající se Uznané doby rodičovství - od vydání tohoto opatření se zásadně zvýšil počet studentek, které tento status využívají, klademe důraz na informovanost, studentky, které se na studijní oddělení obrací v jiných záležitostech, ale zmíní, že mají malé děti, informujeme o možnostech, které UDR přináší - toto osobně považuji za největší přínos projektu. Vyšel také Gender equality plan.</t>
  </si>
  <si>
    <t>Zvýšení povědomí a sociálním bezpečí v prostředí VŠTE</t>
  </si>
  <si>
    <t xml:space="preserve">v rámci projektu byla realizována přednáška Terapie sdílením, v rámci Týdne duševního zdraví proběhly přednášky Wellbeing na VŠTE a Co je vlastně duševní zdraví? s vyhledávanou terapeutkou, v časopise, který škola vydává, vyšel článek věnující se dané problematice: zapojení do projektu a související novinky (funkce leaderů, opatření k UDR, Terapie sdílením). </t>
  </si>
  <si>
    <t>Nedošlo k žádným změnám</t>
  </si>
  <si>
    <t>Ostatní osobní náklady - výdaje související s DPP hlavní řešitelky projektu</t>
  </si>
  <si>
    <t>Vysoká škola uměleckoprůmyslovvá v Praze</t>
  </si>
  <si>
    <t>Mgr. Zdeněk Bezecný, PhD</t>
  </si>
  <si>
    <t>Bc. Kristýna Baumannová</t>
  </si>
  <si>
    <t>Vysoká škola uměleckoprůmyslová v Praze</t>
  </si>
  <si>
    <t>Nám. Jana Palacha 80, 116 93 Praha 1</t>
  </si>
  <si>
    <t>Zdenek.bezecny@umprum.cz</t>
  </si>
  <si>
    <t>Kristyna.baumannova@umprum.cz</t>
  </si>
  <si>
    <t>Byla vytvořena rešerše z přístupu zahraničních škol k tématu sociální bezpečí (Nizozemsko, Itálie, Litva, Finsko) a dále rešerše různých přístupů ombudsmantví. Tato rešerše posloužila především ke koncepci  záložky na webových stránkách školy  o systému pomoci na UMPRUM a může sloužit do budoucna k definování kompetencí ombudsmana / ombudsmanky.</t>
  </si>
  <si>
    <t>Mapování příkladů dobré praxe v oblasti sociálního bezpečí na českých vysokých školách</t>
  </si>
  <si>
    <t>Koordinátorka se účastnila online setkání vysokých škol a připojily se k mapě sociálního bezpečí https://padlet.com/irenakozmanova/crpsob. Dále workshopu ČVUT o roli ombudsmana / ombudsmanky a dochází ke kontinuálnímu sdílení informací.</t>
  </si>
  <si>
    <t>Koordinátorka se zúčastnila úvodního workshopu všech škol, připojila se k mapě sociálního bezpečí https://padlet.com/irenakozmanova/crpsob, a zúčastnila se online workshopu o ombudsmanství na  ČVUT 9. 11. 2022. Dále dochází ke kontinuálnímu sdílení informací.</t>
  </si>
  <si>
    <t>Systémová doporučení pro české vysoké školství v oblasti posilování sociálního bezpečí</t>
  </si>
  <si>
    <t>Ve spolupráci s VŠ vznikla sytémová doporučení pro vysoké školy.</t>
  </si>
  <si>
    <t>Posilování vnímání témat spojených s akademickou etikou a sociální bezpečností na UMPRUM a ve
veřejném prostoru a kultivace debaty o těchto otázkách</t>
  </si>
  <si>
    <t>V rámci tohoto výstupu byl uspořádán jeden workshop pro studenty, ve spolupráci s organizací Konsent. Workshop byl vybrán po konzultaci se studentskou komorou AS. Další workshop pro kontaktní osoby se bude konat patrně na začátku února 2023, bude ho také pořádat Konsent a bude určen pro členy Etické komise. Tento workshop už z časových důvodů nebylo možné uskutečnit do konce roku, a proto je naplánován na zkouškové období, kdy budou mít pedagogové více času. Dále vznikla záložka na webových stránkách školy, která obsahuje centrálně všechny informace k již existujícímu systému podpory na UMPRUM + odkazy na péči vně UMPRUM.</t>
  </si>
  <si>
    <t>Zmapování situace na UMPRUM</t>
  </si>
  <si>
    <t>V rámci tohoto výstupu bylo provedeno dotazníkové šetření mezi studenty a pedagogy o úrovní sociálního bezpečí a podpory na UMPRUM, výsledky byly zaslány vedení školy, následně byla provedena analýza vnitřních postupů, a to jak z hlediska formy, např. genderově vyvážený jazyk, tak i z hlediska obsahu, především Etický kodex a Plán genderové rovnosti. Nezávisle na tomto projektu provedli studentky ze Studentské komory AS dotazníkové šetření, které ale ukázalo stejné výsledky jako to provedené v rámci projektu - tedy, že pozice ombudsmana / ombudsmanky by mohla být řešením.  Po celoškolní  diskuzi, která na toto téma proběhla minulý rok, se vedení rozhodlo vypsat na konci roku inzerát na tuto pozici. Vybrání a definování kompetencí role ombudsmana / ombudsmanky bude náplní pokračujícího projektu.</t>
  </si>
  <si>
    <t>Návrh dílčích opatření s cílem posílit sociální bezpečí na UMPRUM</t>
  </si>
  <si>
    <t>Z dotazníkového šetření vyplynula potřeba zřídit pozici ombudsmana / ombudsmanky. Po diskuzi, která na toto téma proběhla minulý rok, byl na konci roku vypsán inzerát na tuto pozici.</t>
  </si>
  <si>
    <t>Analýza a návrh postupů pro posilování akademické etiky na UMPRUM</t>
  </si>
  <si>
    <t>Omylem ponechán tento cíle  ve formuláři. Cíl byl splněn v rámci  Návrh dílčích opatření s cílem posílit sociální bezpečí na UMPRUM a Posilování vnímání témat spojených s akademickou etikou a sociální bezpečností na UMPRUM a ve
veřejném prostoru a kultivace debaty o těchto otázkách</t>
  </si>
  <si>
    <t>Změna v rozpočtu - přesun z položky Cestovní náklady</t>
  </si>
  <si>
    <t>Vzhledem k tomu, že všechna plánovaná setkání a workshopy se přesunula do online prostoru, přesunuli jsme všechny finanční prostředky z položky Cestovní náklady (tedy celkem 14 tisíc), do položky Služby, kde za to byl pořízen workshop pro studenty, workshop pro kontaktní osoby.</t>
  </si>
  <si>
    <t>Změna v rozpočtu - přesun z položky Stipendia</t>
  </si>
  <si>
    <t>Z položky Stipendia byl přesunut 1000 Kč do položky Služby  pro práce na grafice plakátu</t>
  </si>
  <si>
    <t>Odměny ke mzdám: řešitelskému týmu za koordinaci, přípravu dotazníkového řízení, přípravu webové stránky podpory pro studenty, příprava realizace workshopů, komunikace s Akademickým senátem, propagace školení, domlouvání a účast na workshopech, finanční administrace projektu, rešerše tématu sociálního bezpečí na zahraničních školách apod.</t>
  </si>
  <si>
    <t>Odvody pojistného na veřejné zdravotní pojištění a pojistného na sociální zabezpečení: SP a ZP  navázané na odměny</t>
  </si>
  <si>
    <t>Služby: náklady na workshop pro studenty, grafický návrh plakátu k tomuto workshopu a náklad  na školení pro kontaktní osoby, oba workshopy od Konsentu</t>
  </si>
  <si>
    <t>Cestovní náhrady: nebyly čerpány vůbec, vzhledem k tomu, že všechna setkání probíhala pouze online</t>
  </si>
  <si>
    <t>Stipendia: konzultace témat workshop sociálního bezpečí a zjišťování potřeb studentů v oblasti sociálního bezpečí, pomoc při přípravě workshopu</t>
  </si>
  <si>
    <t>Vysoké učení technické v Brně</t>
  </si>
  <si>
    <t>e) zvyšování kvality prostředí vysokých škol prostřednictvím zavádění opatření proti projevům diskriminace vůči různým skupinám osob</t>
  </si>
  <si>
    <t>Mgr. Veronika Slezáčková</t>
  </si>
  <si>
    <t>Ing. Bohdana Šlégrová</t>
  </si>
  <si>
    <t xml:space="preserve">Antonínská 548/1, 601 90, Brno/                          https://www.vut.cz/ </t>
  </si>
  <si>
    <t>slezackova@vutbr.cz</t>
  </si>
  <si>
    <t>slegrova@vutbr.cz</t>
  </si>
  <si>
    <t xml:space="preserve">Organizace online konference pro zástupce partnerských vysokých škol </t>
  </si>
  <si>
    <t xml:space="preserve">Splněno. Konference proběhla online formou v listopadu 2022. </t>
  </si>
  <si>
    <t xml:space="preserve">Účast na společných online workshopech/konferencích partnerských univerzit </t>
  </si>
  <si>
    <t xml:space="preserve">Splněno.  </t>
  </si>
  <si>
    <t>Vytvoření sekce webových stránek univerzity na téma sociální bezpečí a jeho zajištění v prostředí VUT v Brně</t>
  </si>
  <si>
    <t xml:space="preserve">Splněno. Byly vytvořeny webové stránky Podpora a rozvoj zaměstnanců, jejichž součástí je sekce Sociální bezpečí. Obsah webu bude dále doplňován a upravován v souladu s aktuálně platnou legislativou pro oblast sociálního bezpečí na VUT. </t>
  </si>
  <si>
    <t>Sestavení koordinační skupiny k tématu Sociálního bezpečí ze zástupců zaměstnanců a studentů VUT</t>
  </si>
  <si>
    <t>Splněno. Součástí koordinační skupiny je min. 1 zástupce/zástupkyně za fakultu/VÚ/součást VUT.</t>
  </si>
  <si>
    <t>Zajištění setkávání členů koordinační skupiny</t>
  </si>
  <si>
    <t xml:space="preserve">Splněno. Skupina se setkává pravidelně 1x měsíčně. </t>
  </si>
  <si>
    <t>Analýza aktuálního stavu v oblasti sociálního bezpečí na jednotlivých součástech VUT v Brně</t>
  </si>
  <si>
    <t>Ćástečně splněno. VUT provedlo  analýzu aktuálního stavu řešení problamatiky na jednotlivých součástech. Dále proběhlo dotazníkové šetření mezi zaměstnanci. Šetření mezi studenty je plánováno na jaro 2023.</t>
  </si>
  <si>
    <t>Návrh doporučení na zajištění sociálního bezpečí v prostředí VUT v Brně</t>
  </si>
  <si>
    <t>Splněno. Byla navržena opatření k zajištění sociálního bezpečí a systému prevence výskytu nežádoucích jevů na VUT ve spolupráci s členy koordinační skupiny. Dále bude tato problematika podpořena vzděláváním.</t>
  </si>
  <si>
    <t>Vytvoření příručky pro zaměstnance a studenty VUT v Brně</t>
  </si>
  <si>
    <t>Splněno. Příručka "Co dělat, když" pro zaměstnance a studenty je součástí webové sekce Sociální bezpečí. V roce 2023 je plánována její revize v souladu s aktuálně platnou legislativou pro oblast sociálního bezpečí.</t>
  </si>
  <si>
    <t>Analýza stávajícího stavu, zmapování aktuálních potřeb VUT v Brně v oblasti posilování sociálního bezpečí</t>
  </si>
  <si>
    <t>Částečně splněno. Proběhla analýza řešení problematiky na F/VÚ/S (koordinační skupina) a dále byla oblast sociálního bezpečí součástí celouniverzitního dotazníkového šetření pro zaměstnance. Šetření mezi studenty (Bc. a navazuj.studia) je plánováno na jaro 2023.</t>
  </si>
  <si>
    <t>Posilování vnímání důležitosti témat spojených s akademickou etikou a sociálním bezpečím na univerzitě (mezi zaměstnanci a studenty VUT v Brně)</t>
  </si>
  <si>
    <t>Částečně splněno. Byli proškoleni vybraní podpůrní pracovníci/pracovnice F, univerzitní psychologové, pracovníci poradenského centra Alfons a klíčové osoby řešící CRP 18+. Proškolování bude pokračovat i v roce 2023.</t>
  </si>
  <si>
    <t>Sdílení zkušeností mezi zapojenými českými veřejnými vysokými školami (online konference/workshop)</t>
  </si>
  <si>
    <t>Splněno. VUT realizovalo online konferenci/workshop na téma Šikana na pracovišti ve spolupráci se společností  Mobbing Free Institut. Zástupci CRP za VUT se zúčastnili online konferencí/workshopů ostatních univerzit zapojených do projektu.</t>
  </si>
  <si>
    <t>Doporučení pro VUT v Brně v oblasti posilování sociálního bezpečí</t>
  </si>
  <si>
    <t xml:space="preserve">Splněno. Ve spolupráci s členy koordinační skupiny byly navrženy kroky vedoucí k nastavení procesu prevence a řešení problematiky na VUT (př. vytvoření interní legislativy, posílení týmu psychologů) </t>
  </si>
  <si>
    <t>Podpora implementace konceptu sociálního bezpečí do prostředí VUT v Brně</t>
  </si>
  <si>
    <t>Částečně splněno. Byla vytvořena webová stránka na téma Sociální bezpečí, jejíž součástí je prohlášení rektora VUT, že univerzita netoleruje žádnou z forem nežádoucího chování. Dále obsahuje  základní kontakty pro oznamování výskytu nežádoucích jevů na univerzitě/psychologická pomoc aj. V r.2023 je plánována legislativní úprava (Metodika/Příručka) oblasti Sociálního bezpečí, na základě níž bude následně upraveno.</t>
  </si>
  <si>
    <t>Posilování akademické integrity studujících vysokých škol se zaměřením na rizika a příležitosti distančních metod vzdělávání a hodnocení</t>
  </si>
  <si>
    <t>2.1.-2.3.</t>
  </si>
  <si>
    <t>Realizaci projektu zabezpečovali 4 pracovníci odboru personálního a studijního ve spolupráci s odborem marketingu.</t>
  </si>
  <si>
    <t xml:space="preserve">Hrazeno přenosné IT příslušenství </t>
  </si>
  <si>
    <t>Realizováno několik školení/workshopů k oblasti nastavení systému sociálního bezpečí (proškolení kontaktních osob, zaměstnanců poradenského centra, psychologů aj.)</t>
  </si>
  <si>
    <t>2.7.</t>
  </si>
  <si>
    <t>Do realizace projektu aktivně zapojeni PhD. studující (Posilování vnímání důležitosti témat spojených s akademickou etikou a sociálním bezpečím na univerzitě mezi studenty)</t>
  </si>
  <si>
    <t>Západočeská univerzita v Plzni</t>
  </si>
  <si>
    <t>e) zvyšování kvality prostředí vysokých škol prostřednictvím zavádění opatření proti
projevům diskriminace vůči různým skupinám osob a sexuálního obtěžování</t>
  </si>
  <si>
    <t>Mgr. Lucie Václavová Čulíková, Ph.D.</t>
  </si>
  <si>
    <t>Mgr. Petr Šimon</t>
  </si>
  <si>
    <t>Univerzitní 2732/8, 301 00 Plzeň</t>
  </si>
  <si>
    <t>lculikov@rek.zcu.cz</t>
  </si>
  <si>
    <t>simonp@rek.zcu.cz</t>
  </si>
  <si>
    <t>Analýza současného stavu sociálního bezpečí na ZČU</t>
  </si>
  <si>
    <t>Realizační tým zpracoval dílčí analýzy stavu na ZČU, s nimiž pak dále pracoval v rámci aktivit společné části projektu za vedení koordinující VŠ.</t>
  </si>
  <si>
    <t>Vytvoření plánu na zlepšování sociálního bezpečí na ZČU</t>
  </si>
  <si>
    <t>Na základě analýzy současného stavu byl vytvořen plán na zlepšování sociálního bezpečí na ZČU, který stal součástí Plánu rovných příležitostí, zejména prioritní oblasti č. 5.</t>
  </si>
  <si>
    <t>Implementace plánovaných opatření a zvyšování povědomí o tématu sociálního bezpečí na ZČU</t>
  </si>
  <si>
    <t>V průběhu roku 2022 jsme organizovali školení a semináře spojené s tématem sociální bezpečí, etika, genderově podmíněné násilí, gender, a to ve spolupráci s odbornicemi či organizacemi, které se na daná témata zaměřují (Dr.Lucie Hrdá, Mgr. Jahodová, Mgr. Čmolíková Cozlová,  Konsent aj.). Akce byly zaměřené jak na zaměstnané, tak na studující.</t>
  </si>
  <si>
    <t>Drobná změna v čerpání osobních nákladů (položky 2.1 a 2.3)</t>
  </si>
  <si>
    <t>Došlo k přesunu v čerpání osobních nákladů o 1 tisíc Kč: položka 2.1 Mzdy byla zvýšena o 1 tisíc Kč na úkor položky 2.3 Odvody. Změna je dána metodikou výpočtu mzdových nákladů. Celková částka na mzdové náklady související s projektem nebyla změněna.</t>
  </si>
  <si>
    <t>Prevence neetického jednání na akademické půdě a podpora kompetencí v péči o oběti </t>
  </si>
  <si>
    <t>výhled, projektová žádost zatím neschválena</t>
  </si>
  <si>
    <t>MZDY – Náklady na mzdy a odměny ke mzdám zaměstnanců a zaměstnankyň ZČU zapojených do tvorby výstupů projektu a naplňování cílů projektu.</t>
  </si>
  <si>
    <t>OSTATNÍ OSOBNÍ NÁKLADY – Náklady na DPP/DPČ pro experty a expertky zapojené do tvorby výstupů projektu a naplňování cílů projektu.</t>
  </si>
  <si>
    <t>ODVODY – Náklady na odvody pojistného na veřejné zdravotní pojištění a pojistného na sociální zabezpečení a příspěvku na státní politiku zaměstnanosti a příděly do sociálního fondu za zaměstnance a zaměstnankyže ZČU zapojené do projektu.</t>
  </si>
  <si>
    <t>SLUŽBY A NÁKLADY NEVÝROBNÍ – náklady spojené s propagací aktivit spojených s otázkami genderové rovnosti a sociálního bezpečí relevantní pro projekt.</t>
  </si>
  <si>
    <t>Od: 01. 01. 2022</t>
  </si>
  <si>
    <t xml:space="preserve">V magazínu Universitas byla zveřejněna sada článků a rozhovorů, která umožnila jednak upozornit na vybrané příklady z praxe a odborníky ze zapojených škol, a jednak prohloubit debatu o konkrétních tématech a širším rámci sociálního bezpečí na vysokých školách v kontextu akademické etiky. </t>
  </si>
  <si>
    <t>K podpoření významu akademické integrity a sociálního bezpečí v akademickém prostředí i v širší veřejnosti výrazně přispívá vzájemné sdílení zkušeností zapojených vysokých škol i prezentace tématu veřejnosti, ať už formou workshopů, příspěvků na webu projektu, či článků v časopise Universitas. Přidanou hodnotou je zejména možnost vnést do dosavadní debaty, která stále probíhá především formou reflexe medializovaných případů, téma prevence a představit práci lidí, kteří se podporou etické kultury ve vysokém školství zabývají, jako důležité téma.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</si>
</sst>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Kč&quot;;[Red]\-#,##0.00\ &quot;Kč&quot;"/>
  </numFmts>
  <fonts count="29">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theme="1"/>
      <name val="Calibri"/>
      <family val="2"/>
      <charset val="238"/>
      <scheme val="minor"/>
    </font>
    <font>
      <b/>
      <sz val="10"/>
      <color theme="1"/>
      <name val="Calibri"/>
      <family val="2"/>
      <charset val="238"/>
      <scheme val="minor"/>
    </font>
    <font>
      <b/>
      <sz val="12"/>
      <color theme="1"/>
      <name val="Calibri"/>
      <family val="2"/>
      <charset val="238"/>
      <scheme val="minor"/>
    </font>
    <font>
      <sz val="11"/>
      <color theme="1"/>
      <name val="Calibri"/>
      <family val="2"/>
      <charset val="238"/>
      <scheme val="minor"/>
    </font>
    <font>
      <u/>
      <sz val="11"/>
      <color theme="10"/>
      <name val="Calibri"/>
      <family val="2"/>
      <charset val="238"/>
      <scheme val="minor"/>
    </font>
    <font>
      <sz val="10"/>
      <color rgb="FF000000"/>
      <name val="Calibri"/>
      <family val="2"/>
      <charset val="238"/>
    </font>
    <font>
      <b/>
      <sz val="14"/>
      <color rgb="FF000000"/>
      <name val="Calibri"/>
      <family val="2"/>
      <charset val="238"/>
    </font>
    <font>
      <b/>
      <sz val="12"/>
      <color rgb="FF000000"/>
      <name val="Calibri"/>
      <family val="2"/>
      <charset val="238"/>
    </font>
    <font>
      <sz val="11"/>
      <color rgb="FF000000"/>
      <name val="Calibri"/>
      <family val="2"/>
      <charset val="238"/>
    </font>
    <font>
      <b/>
      <sz val="10"/>
      <color rgb="FF000000"/>
      <name val="Calibri"/>
      <family val="2"/>
      <charset val="238"/>
    </font>
    <font>
      <b/>
      <sz val="11"/>
      <color rgb="FF000000"/>
      <name val="Calibri"/>
      <family val="2"/>
      <charset val="238"/>
    </font>
    <font>
      <sz val="10"/>
      <color rgb="FF000000"/>
      <name val="Calibri"/>
      <family val="2"/>
    </font>
    <font>
      <u/>
      <sz val="10"/>
      <color rgb="FF000000"/>
      <name val="Calibri (Základní Text)"/>
      <charset val="238"/>
    </font>
    <font>
      <b/>
      <sz val="10"/>
      <color rgb="FF000000"/>
      <name val="Calibri"/>
      <family val="2"/>
    </font>
    <font>
      <sz val="10"/>
      <color rgb="FF000000"/>
      <name val="Calibri (Základní Text)"/>
      <charset val="238"/>
    </font>
    <font>
      <b/>
      <i/>
      <sz val="10"/>
      <color rgb="FF000000"/>
      <name val="Calibri"/>
      <family val="2"/>
      <charset val="238"/>
    </font>
    <font>
      <sz val="8"/>
      <color rgb="FF000000"/>
      <name val="Calibri"/>
      <family val="2"/>
      <charset val="238"/>
    </font>
    <font>
      <i/>
      <sz val="10"/>
      <color rgb="FF000000"/>
      <name val="Calibri"/>
      <family val="2"/>
      <charset val="238"/>
    </font>
    <font>
      <b/>
      <sz val="16"/>
      <color rgb="FF2F5496"/>
      <name val="Calibri"/>
      <family val="2"/>
      <charset val="238"/>
    </font>
    <font>
      <sz val="10"/>
      <name val="Calibri"/>
      <family val="2"/>
      <charset val="238"/>
    </font>
    <font>
      <b/>
      <sz val="10"/>
      <name val="Calibri"/>
      <family val="2"/>
      <charset val="238"/>
    </font>
    <font>
      <sz val="10"/>
      <color rgb="FFFF0000"/>
      <name val="Calibri"/>
      <family val="2"/>
      <charset val="238"/>
    </font>
    <font>
      <u/>
      <sz val="10"/>
      <color rgb="FF000000"/>
      <name val="Calibri"/>
      <family val="2"/>
      <charset val="238"/>
    </font>
    <font>
      <b/>
      <sz val="10"/>
      <color rgb="FF000000"/>
      <name val="Arial"/>
      <family val="2"/>
      <charset val="238"/>
    </font>
    <font>
      <i/>
      <sz val="10"/>
      <name val="Calibri"/>
      <family val="2"/>
      <charset val="238"/>
    </font>
    <font>
      <sz val="10"/>
      <color rgb="FF000000"/>
      <name val="Calibri"/>
      <family val="2"/>
      <charset val="238"/>
      <scheme val="minor"/>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rgb="FFFCE4D6"/>
        <bgColor rgb="FF000000"/>
      </patternFill>
    </fill>
    <fill>
      <patternFill patternType="solid">
        <fgColor rgb="FFFFF2CC"/>
        <bgColor rgb="FF000000"/>
      </patternFill>
    </fill>
    <fill>
      <patternFill patternType="solid">
        <fgColor rgb="FFFFFFFF"/>
        <bgColor rgb="FF000000"/>
      </patternFill>
    </fill>
    <fill>
      <patternFill patternType="solid">
        <fgColor rgb="FFFFFFFF"/>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right style="thin">
        <color rgb="FF000000"/>
      </right>
      <top style="thin">
        <color indexed="64"/>
      </top>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style="thin">
        <color auto="1"/>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6" fillId="0" borderId="0" applyFont="0" applyFill="0" applyBorder="0" applyAlignment="0" applyProtection="0"/>
    <xf numFmtId="0" fontId="7" fillId="0" borderId="0" applyNumberFormat="0" applyFill="0" applyBorder="0" applyAlignment="0" applyProtection="0"/>
  </cellStyleXfs>
  <cellXfs count="256">
    <xf numFmtId="0" fontId="0" fillId="0" borderId="0" xfId="0"/>
    <xf numFmtId="0" fontId="0" fillId="0" borderId="0" xfId="0" applyAlignment="1">
      <alignment horizontal="left"/>
    </xf>
    <xf numFmtId="0" fontId="0" fillId="0" borderId="1" xfId="0" applyBorder="1" applyAlignment="1">
      <alignment horizontal="left" vertical="center" wrapText="1"/>
    </xf>
    <xf numFmtId="0" fontId="0" fillId="0" borderId="1" xfId="0"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1" fillId="0" borderId="0" xfId="0" applyFont="1"/>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 fontId="2" fillId="0" borderId="1" xfId="0" applyNumberFormat="1" applyFont="1" applyBorder="1" applyAlignment="1">
      <alignment horizontal="left" vertical="center" wrapText="1"/>
    </xf>
    <xf numFmtId="3" fontId="2" fillId="2"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0" fillId="0" borderId="3" xfId="0" applyBorder="1"/>
    <xf numFmtId="0" fontId="4" fillId="0" borderId="10" xfId="0" applyFont="1" applyBorder="1" applyAlignment="1">
      <alignment horizontal="center" vertical="center" wrapText="1"/>
    </xf>
    <xf numFmtId="9" fontId="2" fillId="3" borderId="1" xfId="0" applyNumberFormat="1" applyFont="1" applyFill="1" applyBorder="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1" fontId="2" fillId="2" borderId="1" xfId="1" applyNumberFormat="1" applyFont="1" applyFill="1" applyBorder="1" applyAlignment="1">
      <alignment horizontal="center" vertical="center" wrapText="1"/>
    </xf>
    <xf numFmtId="0" fontId="3" fillId="0" borderId="7"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9" fillId="0" borderId="7" xfId="0" applyFont="1" applyBorder="1" applyAlignment="1">
      <alignment wrapText="1"/>
    </xf>
    <xf numFmtId="0" fontId="11" fillId="0" borderId="0" xfId="0" applyFont="1"/>
    <xf numFmtId="0" fontId="12" fillId="0" borderId="12" xfId="0" applyFont="1" applyBorder="1" applyAlignment="1">
      <alignment wrapText="1"/>
    </xf>
    <xf numFmtId="0" fontId="10" fillId="0" borderId="12" xfId="0" applyFont="1" applyBorder="1" applyAlignment="1">
      <alignment wrapText="1"/>
    </xf>
    <xf numFmtId="0" fontId="12" fillId="0" borderId="15" xfId="0" applyFont="1" applyBorder="1" applyAlignment="1">
      <alignment wrapText="1"/>
    </xf>
    <xf numFmtId="0" fontId="8" fillId="0" borderId="15" xfId="0" applyFont="1" applyBorder="1" applyAlignment="1">
      <alignment wrapText="1"/>
    </xf>
    <xf numFmtId="0" fontId="11" fillId="0" borderId="12" xfId="0" applyFont="1" applyBorder="1" applyAlignment="1">
      <alignment wrapText="1"/>
    </xf>
    <xf numFmtId="0" fontId="8" fillId="0" borderId="12" xfId="0" applyFont="1" applyBorder="1" applyAlignment="1">
      <alignment wrapText="1"/>
    </xf>
    <xf numFmtId="0" fontId="13" fillId="0" borderId="0" xfId="0" applyFont="1"/>
    <xf numFmtId="0" fontId="11" fillId="0" borderId="15" xfId="0" applyFont="1" applyBorder="1" applyAlignment="1">
      <alignment wrapText="1"/>
    </xf>
    <xf numFmtId="0" fontId="12" fillId="0" borderId="14" xfId="0" applyFont="1" applyBorder="1" applyAlignment="1">
      <alignment wrapText="1"/>
    </xf>
    <xf numFmtId="0" fontId="12" fillId="0" borderId="14" xfId="0" applyFont="1" applyBorder="1"/>
    <xf numFmtId="0" fontId="10" fillId="0" borderId="15" xfId="0" applyFont="1" applyBorder="1" applyAlignment="1">
      <alignment wrapText="1"/>
    </xf>
    <xf numFmtId="0" fontId="8" fillId="4" borderId="15" xfId="0" applyFont="1" applyFill="1" applyBorder="1" applyAlignment="1">
      <alignment wrapText="1"/>
    </xf>
    <xf numFmtId="0" fontId="8" fillId="4" borderId="9" xfId="0" applyFont="1" applyFill="1" applyBorder="1" applyAlignment="1">
      <alignment wrapText="1"/>
    </xf>
    <xf numFmtId="9" fontId="8" fillId="4" borderId="9" xfId="0" applyNumberFormat="1" applyFont="1" applyFill="1" applyBorder="1"/>
    <xf numFmtId="0" fontId="8" fillId="5" borderId="15" xfId="0" applyFont="1" applyFill="1" applyBorder="1" applyAlignment="1">
      <alignment wrapText="1"/>
    </xf>
    <xf numFmtId="9" fontId="8" fillId="4" borderId="15" xfId="0" applyNumberFormat="1" applyFont="1" applyFill="1" applyBorder="1"/>
    <xf numFmtId="0" fontId="10" fillId="0" borderId="6" xfId="0" applyFont="1" applyBorder="1" applyAlignment="1">
      <alignment wrapText="1"/>
    </xf>
    <xf numFmtId="0" fontId="8" fillId="0" borderId="4" xfId="0" applyFont="1" applyBorder="1" applyAlignment="1">
      <alignment wrapText="1"/>
    </xf>
    <xf numFmtId="0" fontId="8" fillId="0" borderId="0" xfId="0" applyFont="1" applyAlignment="1">
      <alignment wrapText="1"/>
    </xf>
    <xf numFmtId="0" fontId="8" fillId="0" borderId="1" xfId="0" applyFont="1" applyBorder="1" applyAlignment="1">
      <alignment wrapText="1"/>
    </xf>
    <xf numFmtId="0" fontId="8" fillId="4" borderId="1" xfId="0" applyFont="1" applyFill="1" applyBorder="1" applyAlignment="1">
      <alignment horizontal="center" wrapText="1"/>
    </xf>
    <xf numFmtId="0" fontId="8" fillId="4" borderId="9" xfId="0" applyFont="1" applyFill="1" applyBorder="1" applyAlignment="1">
      <alignment horizontal="center" wrapText="1"/>
    </xf>
    <xf numFmtId="0" fontId="8" fillId="5" borderId="12" xfId="0" applyFont="1" applyFill="1" applyBorder="1" applyAlignment="1">
      <alignment horizontal="center" wrapText="1"/>
    </xf>
    <xf numFmtId="0" fontId="8" fillId="5" borderId="15" xfId="0" applyFont="1" applyFill="1" applyBorder="1" applyAlignment="1">
      <alignment horizontal="center" wrapText="1"/>
    </xf>
    <xf numFmtId="0" fontId="8" fillId="5" borderId="1" xfId="0" applyFont="1" applyFill="1" applyBorder="1" applyAlignment="1">
      <alignment horizontal="center" wrapText="1"/>
    </xf>
    <xf numFmtId="0" fontId="8" fillId="5" borderId="9" xfId="0" applyFont="1" applyFill="1" applyBorder="1" applyAlignment="1">
      <alignment horizontal="center" wrapText="1"/>
    </xf>
    <xf numFmtId="0" fontId="8" fillId="5" borderId="12"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 xfId="0" applyFont="1" applyBorder="1" applyAlignment="1">
      <alignment horizontal="center" wrapText="1"/>
    </xf>
    <xf numFmtId="0" fontId="8" fillId="0" borderId="12" xfId="0" applyFont="1" applyBorder="1" applyAlignment="1">
      <alignment horizontal="center" wrapText="1"/>
    </xf>
    <xf numFmtId="0" fontId="8" fillId="4" borderId="9" xfId="0" applyFont="1" applyFill="1" applyBorder="1"/>
    <xf numFmtId="0" fontId="8" fillId="4" borderId="15" xfId="0" applyFont="1" applyFill="1" applyBorder="1"/>
    <xf numFmtId="0" fontId="21" fillId="0" borderId="0" xfId="0" applyFont="1"/>
    <xf numFmtId="0" fontId="19" fillId="0" borderId="0" xfId="0" applyFont="1"/>
    <xf numFmtId="0" fontId="10" fillId="0" borderId="9" xfId="0" applyFont="1" applyBorder="1" applyAlignment="1">
      <alignment wrapText="1"/>
    </xf>
    <xf numFmtId="0" fontId="22" fillId="0" borderId="15" xfId="0" applyFont="1" applyBorder="1" applyAlignment="1">
      <alignment wrapText="1"/>
    </xf>
    <xf numFmtId="0" fontId="26" fillId="0" borderId="0" xfId="0" applyFont="1" applyAlignment="1">
      <alignment wrapText="1"/>
    </xf>
    <xf numFmtId="0" fontId="22" fillId="0" borderId="29" xfId="0" applyFont="1" applyBorder="1" applyAlignment="1">
      <alignment wrapText="1"/>
    </xf>
    <xf numFmtId="0" fontId="22" fillId="0" borderId="1" xfId="0" applyFont="1" applyBorder="1" applyAlignment="1">
      <alignment wrapText="1"/>
    </xf>
    <xf numFmtId="0" fontId="22" fillId="0" borderId="12" xfId="0" applyFont="1" applyBorder="1" applyAlignment="1">
      <alignment wrapText="1"/>
    </xf>
    <xf numFmtId="0" fontId="22" fillId="0" borderId="30" xfId="0" applyFont="1" applyBorder="1" applyAlignment="1">
      <alignment wrapText="1"/>
    </xf>
    <xf numFmtId="0" fontId="11" fillId="0" borderId="3" xfId="0" applyFont="1" applyBorder="1"/>
    <xf numFmtId="0" fontId="8" fillId="4" borderId="1" xfId="0" applyFont="1" applyFill="1" applyBorder="1"/>
    <xf numFmtId="0" fontId="8" fillId="4" borderId="12" xfId="0" applyFont="1" applyFill="1" applyBorder="1"/>
    <xf numFmtId="9" fontId="8" fillId="4" borderId="31" xfId="0" applyNumberFormat="1" applyFont="1" applyFill="1" applyBorder="1"/>
    <xf numFmtId="9" fontId="8" fillId="4" borderId="32" xfId="0" applyNumberFormat="1" applyFont="1" applyFill="1" applyBorder="1"/>
    <xf numFmtId="3" fontId="2" fillId="3" borderId="7" xfId="0" applyNumberFormat="1" applyFont="1" applyFill="1" applyBorder="1" applyAlignment="1">
      <alignment horizontal="center" vertical="center" wrapText="1"/>
    </xf>
    <xf numFmtId="1" fontId="8" fillId="5" borderId="15" xfId="0" applyNumberFormat="1" applyFont="1" applyFill="1" applyBorder="1" applyAlignment="1">
      <alignment wrapText="1"/>
    </xf>
    <xf numFmtId="1" fontId="10" fillId="0" borderId="6" xfId="0" applyNumberFormat="1" applyFont="1" applyBorder="1" applyAlignment="1">
      <alignment wrapText="1"/>
    </xf>
    <xf numFmtId="1" fontId="8" fillId="4" borderId="15" xfId="0" applyNumberFormat="1" applyFont="1" applyFill="1" applyBorder="1" applyAlignment="1">
      <alignment wrapText="1"/>
    </xf>
    <xf numFmtId="0" fontId="22" fillId="7" borderId="12" xfId="0" applyFont="1" applyFill="1" applyBorder="1" applyAlignment="1">
      <alignment wrapText="1"/>
    </xf>
    <xf numFmtId="9" fontId="8" fillId="4" borderId="15" xfId="0" applyNumberFormat="1" applyFont="1" applyFill="1" applyBorder="1" applyAlignment="1">
      <alignment horizontal="center"/>
    </xf>
    <xf numFmtId="0" fontId="10" fillId="0" borderId="15" xfId="0" applyFont="1" applyBorder="1" applyAlignment="1">
      <alignment horizontal="center" wrapText="1"/>
    </xf>
    <xf numFmtId="0" fontId="0" fillId="0" borderId="0" xfId="0" applyAlignment="1">
      <alignment horizontal="center"/>
    </xf>
    <xf numFmtId="9" fontId="8" fillId="4" borderId="32" xfId="0" applyNumberFormat="1" applyFont="1" applyFill="1" applyBorder="1" applyAlignment="1">
      <alignment horizontal="center"/>
    </xf>
    <xf numFmtId="0" fontId="8" fillId="0" borderId="24" xfId="0" applyFont="1" applyBorder="1" applyAlignment="1">
      <alignment wrapText="1"/>
    </xf>
    <xf numFmtId="0" fontId="8" fillId="0" borderId="25" xfId="0" applyFont="1" applyBorder="1" applyAlignment="1">
      <alignment wrapText="1"/>
    </xf>
    <xf numFmtId="0" fontId="8" fillId="0" borderId="26" xfId="0" applyFont="1" applyBorder="1" applyAlignment="1">
      <alignment wrapText="1"/>
    </xf>
    <xf numFmtId="0" fontId="8" fillId="0" borderId="27" xfId="0" applyFont="1" applyBorder="1" applyAlignment="1">
      <alignment wrapText="1"/>
    </xf>
    <xf numFmtId="0" fontId="8" fillId="0" borderId="6" xfId="0" applyFont="1" applyBorder="1" applyAlignment="1">
      <alignment wrapText="1"/>
    </xf>
    <xf numFmtId="0" fontId="9" fillId="0" borderId="1" xfId="0" applyFont="1" applyBorder="1" applyAlignment="1">
      <alignment wrapText="1"/>
    </xf>
    <xf numFmtId="0" fontId="8" fillId="0" borderId="5" xfId="0" applyFont="1" applyBorder="1" applyAlignment="1">
      <alignment wrapText="1"/>
    </xf>
    <xf numFmtId="0" fontId="12" fillId="0" borderId="15" xfId="0" applyFont="1" applyBorder="1"/>
    <xf numFmtId="0" fontId="8" fillId="4" borderId="6" xfId="0" applyFont="1" applyFill="1" applyBorder="1" applyAlignment="1">
      <alignment wrapText="1"/>
    </xf>
    <xf numFmtId="0" fontId="10" fillId="0" borderId="12" xfId="0" applyFont="1" applyBorder="1" applyAlignment="1">
      <alignment horizontal="center" wrapText="1"/>
    </xf>
    <xf numFmtId="16" fontId="12" fillId="0" borderId="12" xfId="0" applyNumberFormat="1" applyFont="1" applyBorder="1" applyAlignment="1">
      <alignment wrapText="1"/>
    </xf>
    <xf numFmtId="0" fontId="9" fillId="0" borderId="7" xfId="0" applyFont="1" applyBorder="1" applyAlignment="1">
      <alignment horizontal="center" wrapText="1"/>
    </xf>
    <xf numFmtId="1" fontId="2" fillId="0" borderId="1" xfId="0" applyNumberFormat="1" applyFont="1" applyBorder="1" applyAlignment="1">
      <alignment horizontal="center" vertical="center" wrapText="1"/>
    </xf>
    <xf numFmtId="0" fontId="8" fillId="0" borderId="15" xfId="0" applyFont="1" applyBorder="1" applyAlignment="1">
      <alignment horizontal="center" wrapText="1"/>
    </xf>
    <xf numFmtId="0" fontId="28" fillId="0" borderId="1" xfId="0" applyFont="1" applyBorder="1" applyAlignment="1">
      <alignment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0" fillId="0" borderId="0" xfId="0" applyAlignment="1">
      <alignment horizontal="left"/>
    </xf>
    <xf numFmtId="3" fontId="2" fillId="0" borderId="1" xfId="0" applyNumberFormat="1"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8" fillId="0" borderId="8" xfId="0" applyFont="1" applyBorder="1" applyAlignment="1">
      <alignment wrapText="1"/>
    </xf>
    <xf numFmtId="0" fontId="8" fillId="0" borderId="16" xfId="0" applyFont="1" applyBorder="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14" fontId="4" fillId="0" borderId="7" xfId="0" applyNumberFormat="1"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0" fillId="0" borderId="11" xfId="0" applyFont="1" applyBorder="1" applyAlignment="1">
      <alignment wrapText="1"/>
    </xf>
    <xf numFmtId="0" fontId="10" fillId="0" borderId="17" xfId="0" applyFont="1" applyBorder="1" applyAlignment="1">
      <alignment wrapText="1"/>
    </xf>
    <xf numFmtId="0" fontId="13" fillId="0" borderId="2" xfId="0" applyFont="1" applyBorder="1" applyAlignment="1">
      <alignment wrapText="1"/>
    </xf>
    <xf numFmtId="0" fontId="13" fillId="0" borderId="3" xfId="0" applyFont="1" applyBorder="1" applyAlignment="1">
      <alignment wrapText="1"/>
    </xf>
    <xf numFmtId="0" fontId="13" fillId="0" borderId="18" xfId="0" applyFont="1" applyBorder="1" applyAlignment="1">
      <alignment wrapText="1"/>
    </xf>
    <xf numFmtId="0" fontId="13" fillId="0" borderId="4" xfId="0" applyFont="1" applyBorder="1" applyAlignment="1">
      <alignment wrapText="1"/>
    </xf>
    <xf numFmtId="0" fontId="13" fillId="0" borderId="0" xfId="0" applyFont="1" applyAlignment="1">
      <alignment wrapText="1"/>
    </xf>
    <xf numFmtId="0" fontId="13" fillId="0" borderId="19" xfId="0" applyFont="1" applyBorder="1" applyAlignment="1">
      <alignment wrapText="1"/>
    </xf>
    <xf numFmtId="0" fontId="13" fillId="0" borderId="20" xfId="0" applyFont="1" applyBorder="1" applyAlignment="1">
      <alignment wrapText="1"/>
    </xf>
    <xf numFmtId="0" fontId="13" fillId="0" borderId="21" xfId="0" applyFont="1" applyBorder="1" applyAlignment="1">
      <alignment wrapText="1"/>
    </xf>
    <xf numFmtId="0" fontId="13" fillId="0" borderId="22" xfId="0" applyFont="1" applyBorder="1" applyAlignment="1">
      <alignment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1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16" xfId="0" applyFont="1" applyBorder="1" applyAlignment="1">
      <alignment horizontal="center" wrapText="1"/>
    </xf>
    <xf numFmtId="0" fontId="12" fillId="0" borderId="8" xfId="0" applyFont="1" applyBorder="1" applyAlignment="1">
      <alignment wrapText="1"/>
    </xf>
    <xf numFmtId="0" fontId="12" fillId="0" borderId="16" xfId="0" applyFont="1" applyBorder="1" applyAlignment="1">
      <alignment wrapText="1"/>
    </xf>
    <xf numFmtId="0" fontId="8" fillId="0" borderId="8" xfId="0" applyFont="1" applyBorder="1" applyAlignment="1">
      <alignment horizontal="center" wrapText="1"/>
    </xf>
    <xf numFmtId="0" fontId="8" fillId="0" borderId="16" xfId="0" applyFont="1" applyBorder="1" applyAlignment="1">
      <alignment horizontal="center" wrapText="1"/>
    </xf>
    <xf numFmtId="0" fontId="11" fillId="0" borderId="7" xfId="0" applyFont="1" applyBorder="1" applyAlignment="1">
      <alignment wrapText="1"/>
    </xf>
    <xf numFmtId="0" fontId="11" fillId="0" borderId="8" xfId="0" applyFont="1" applyBorder="1" applyAlignment="1">
      <alignment wrapText="1"/>
    </xf>
    <xf numFmtId="0" fontId="11" fillId="0" borderId="16" xfId="0" applyFont="1" applyBorder="1" applyAlignment="1">
      <alignment wrapText="1"/>
    </xf>
    <xf numFmtId="0" fontId="10" fillId="0" borderId="7" xfId="0" applyFont="1" applyBorder="1" applyAlignment="1">
      <alignment wrapText="1"/>
    </xf>
    <xf numFmtId="0" fontId="10" fillId="0" borderId="8" xfId="0" applyFont="1" applyBorder="1" applyAlignment="1">
      <alignment wrapText="1"/>
    </xf>
    <xf numFmtId="0" fontId="10" fillId="0" borderId="16" xfId="0" applyFont="1" applyBorder="1" applyAlignment="1">
      <alignment wrapText="1"/>
    </xf>
    <xf numFmtId="0" fontId="8" fillId="0" borderId="8" xfId="0" applyFont="1" applyBorder="1" applyAlignment="1">
      <alignment horizontal="left" wrapText="1"/>
    </xf>
    <xf numFmtId="0" fontId="8" fillId="0" borderId="16" xfId="0" applyFont="1" applyBorder="1" applyAlignment="1">
      <alignment horizontal="left" wrapText="1"/>
    </xf>
    <xf numFmtId="3" fontId="8" fillId="0" borderId="8" xfId="0" applyNumberFormat="1" applyFont="1" applyBorder="1" applyAlignment="1">
      <alignment horizontal="left" wrapText="1"/>
    </xf>
    <xf numFmtId="0" fontId="7" fillId="0" borderId="8" xfId="2" applyFill="1" applyBorder="1" applyAlignment="1">
      <alignment wrapText="1"/>
    </xf>
    <xf numFmtId="0" fontId="7" fillId="0" borderId="16" xfId="2" applyFill="1" applyBorder="1" applyAlignment="1">
      <alignment wrapText="1"/>
    </xf>
    <xf numFmtId="0" fontId="8" fillId="0" borderId="9" xfId="0" applyFont="1" applyBorder="1" applyAlignment="1">
      <alignment wrapText="1"/>
    </xf>
    <xf numFmtId="0" fontId="13" fillId="0" borderId="0" xfId="0" applyFont="1"/>
    <xf numFmtId="0" fontId="11" fillId="0" borderId="0" xfId="0" applyFont="1"/>
    <xf numFmtId="0" fontId="7" fillId="0" borderId="8" xfId="2" applyFill="1" applyBorder="1" applyAlignment="1">
      <alignment horizontal="left" wrapText="1"/>
    </xf>
    <xf numFmtId="0" fontId="7" fillId="0" borderId="7" xfId="2" applyFill="1" applyBorder="1" applyAlignment="1">
      <alignment horizontal="left" wrapText="1"/>
    </xf>
    <xf numFmtId="0" fontId="7" fillId="0" borderId="16" xfId="2" applyFill="1" applyBorder="1" applyAlignment="1">
      <alignment horizontal="left" wrapText="1"/>
    </xf>
    <xf numFmtId="0" fontId="8" fillId="6" borderId="8" xfId="0" applyFont="1" applyFill="1" applyBorder="1" applyAlignment="1">
      <alignment wrapText="1"/>
    </xf>
    <xf numFmtId="0" fontId="8" fillId="6" borderId="16" xfId="0" applyFont="1" applyFill="1" applyBorder="1" applyAlignment="1">
      <alignment wrapText="1"/>
    </xf>
    <xf numFmtId="0" fontId="8" fillId="6" borderId="9" xfId="0" applyFont="1" applyFill="1" applyBorder="1" applyAlignment="1">
      <alignment wrapText="1"/>
    </xf>
    <xf numFmtId="0" fontId="8" fillId="0" borderId="7" xfId="0" applyFont="1" applyBorder="1" applyAlignment="1">
      <alignment wrapText="1"/>
    </xf>
    <xf numFmtId="0" fontId="8" fillId="0" borderId="11" xfId="0" applyFont="1" applyBorder="1" applyAlignment="1">
      <alignment wrapText="1"/>
    </xf>
    <xf numFmtId="0" fontId="8" fillId="0" borderId="17" xfId="0" applyFont="1" applyBorder="1" applyAlignment="1">
      <alignment wrapText="1"/>
    </xf>
    <xf numFmtId="3" fontId="8" fillId="0" borderId="8" xfId="0" applyNumberFormat="1" applyFont="1" applyBorder="1" applyAlignment="1">
      <alignment wrapText="1"/>
    </xf>
    <xf numFmtId="0" fontId="9" fillId="0" borderId="7" xfId="0" applyFont="1" applyBorder="1" applyAlignment="1">
      <alignment wrapText="1"/>
    </xf>
    <xf numFmtId="0" fontId="9" fillId="0" borderId="8" xfId="0" applyFont="1" applyBorder="1" applyAlignment="1">
      <alignment wrapText="1"/>
    </xf>
    <xf numFmtId="0" fontId="9" fillId="0" borderId="16" xfId="0" applyFont="1" applyBorder="1" applyAlignment="1">
      <alignment wrapText="1"/>
    </xf>
    <xf numFmtId="0" fontId="12" fillId="0" borderId="9" xfId="0" applyFont="1" applyBorder="1" applyAlignment="1">
      <alignment wrapText="1"/>
    </xf>
    <xf numFmtId="0" fontId="7" fillId="0" borderId="7" xfId="2" applyFill="1" applyBorder="1" applyAlignment="1">
      <alignment wrapText="1"/>
    </xf>
    <xf numFmtId="0" fontId="8" fillId="0" borderId="2" xfId="0" applyFont="1" applyBorder="1" applyAlignment="1">
      <alignment wrapText="1"/>
    </xf>
    <xf numFmtId="0" fontId="8" fillId="0" borderId="3" xfId="0" applyFont="1" applyBorder="1" applyAlignment="1">
      <alignment wrapText="1"/>
    </xf>
    <xf numFmtId="0" fontId="8" fillId="0" borderId="18" xfId="0" applyFont="1" applyBorder="1" applyAlignment="1">
      <alignment wrapText="1"/>
    </xf>
    <xf numFmtId="3" fontId="2" fillId="0" borderId="8"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wrapText="1"/>
    </xf>
    <xf numFmtId="3" fontId="8" fillId="0" borderId="7" xfId="0" applyNumberFormat="1" applyFont="1" applyBorder="1" applyAlignment="1">
      <alignment horizontal="center" wrapText="1"/>
    </xf>
    <xf numFmtId="3" fontId="8" fillId="0" borderId="8" xfId="0" applyNumberFormat="1" applyFont="1" applyBorder="1" applyAlignment="1">
      <alignment horizontal="center" wrapText="1"/>
    </xf>
    <xf numFmtId="0" fontId="7" fillId="0" borderId="7" xfId="2" applyFill="1" applyBorder="1" applyAlignment="1">
      <alignment horizontal="center" wrapText="1"/>
    </xf>
    <xf numFmtId="0" fontId="7" fillId="0" borderId="16" xfId="2" applyFill="1" applyBorder="1" applyAlignment="1">
      <alignment horizontal="center" wrapText="1"/>
    </xf>
    <xf numFmtId="0" fontId="7" fillId="0" borderId="8" xfId="2" applyFill="1" applyBorder="1" applyAlignment="1">
      <alignment horizontal="center" wrapText="1"/>
    </xf>
    <xf numFmtId="1" fontId="2" fillId="0" borderId="7"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0" fontId="22" fillId="0" borderId="8" xfId="0" applyFont="1" applyBorder="1" applyAlignment="1">
      <alignment wrapText="1"/>
    </xf>
    <xf numFmtId="0" fontId="22" fillId="0" borderId="9" xfId="0" applyFont="1" applyBorder="1" applyAlignment="1">
      <alignment wrapText="1"/>
    </xf>
    <xf numFmtId="0" fontId="22" fillId="0" borderId="16" xfId="0" applyFont="1" applyBorder="1" applyAlignment="1">
      <alignment wrapText="1"/>
    </xf>
    <xf numFmtId="0" fontId="23" fillId="0" borderId="8" xfId="0" applyFont="1" applyBorder="1" applyAlignment="1">
      <alignment wrapText="1"/>
    </xf>
    <xf numFmtId="0" fontId="23" fillId="0" borderId="16" xfId="0" applyFont="1" applyBorder="1" applyAlignment="1">
      <alignment wrapText="1"/>
    </xf>
    <xf numFmtId="0" fontId="24" fillId="0" borderId="8" xfId="0" applyFont="1" applyBorder="1" applyAlignment="1">
      <alignment wrapText="1"/>
    </xf>
    <xf numFmtId="0" fontId="24" fillId="0" borderId="16" xfId="0" applyFont="1" applyBorder="1" applyAlignment="1">
      <alignment wrapText="1"/>
    </xf>
    <xf numFmtId="0" fontId="7" fillId="0" borderId="7" xfId="2" applyBorder="1" applyAlignment="1">
      <alignment horizontal="center" vertical="center" wrapText="1"/>
    </xf>
    <xf numFmtId="0" fontId="7" fillId="0" borderId="8" xfId="2" applyBorder="1" applyAlignment="1">
      <alignment horizontal="center" vertical="center" wrapText="1"/>
    </xf>
    <xf numFmtId="0" fontId="7" fillId="0" borderId="9" xfId="2" applyBorder="1" applyAlignment="1">
      <alignment horizontal="center" vertical="center" wrapText="1"/>
    </xf>
    <xf numFmtId="0" fontId="8" fillId="6" borderId="8" xfId="0" quotePrefix="1" applyFont="1" applyFill="1" applyBorder="1" applyAlignment="1">
      <alignment wrapText="1"/>
    </xf>
    <xf numFmtId="0" fontId="12" fillId="0" borderId="14" xfId="0" applyFont="1" applyBorder="1" applyAlignment="1">
      <alignment wrapText="1"/>
    </xf>
    <xf numFmtId="0" fontId="12" fillId="0" borderId="23" xfId="0" applyFont="1" applyBorder="1" applyAlignment="1">
      <alignment wrapText="1"/>
    </xf>
    <xf numFmtId="0" fontId="12" fillId="0" borderId="11" xfId="0" applyFont="1" applyBorder="1" applyAlignment="1">
      <alignment wrapText="1"/>
    </xf>
    <xf numFmtId="0" fontId="12" fillId="0" borderId="17" xfId="0" applyFont="1" applyBorder="1" applyAlignment="1">
      <alignment wrapText="1"/>
    </xf>
    <xf numFmtId="0" fontId="8" fillId="0" borderId="8" xfId="0" applyFont="1" applyBorder="1"/>
    <xf numFmtId="0" fontId="8" fillId="0" borderId="16" xfId="0" applyFont="1" applyBorder="1"/>
    <xf numFmtId="0" fontId="19" fillId="0" borderId="8" xfId="0" applyFont="1" applyBorder="1" applyAlignment="1">
      <alignment wrapText="1"/>
    </xf>
    <xf numFmtId="0" fontId="19" fillId="0" borderId="16" xfId="0" applyFont="1" applyBorder="1" applyAlignment="1">
      <alignment wrapText="1"/>
    </xf>
    <xf numFmtId="0" fontId="8" fillId="0" borderId="6" xfId="0" applyFont="1" applyBorder="1" applyAlignment="1">
      <alignment wrapText="1"/>
    </xf>
    <xf numFmtId="0" fontId="8" fillId="0" borderId="28" xfId="0" applyFont="1" applyBorder="1" applyAlignment="1">
      <alignment wrapText="1"/>
    </xf>
    <xf numFmtId="0" fontId="8" fillId="0" borderId="12" xfId="0" applyFont="1" applyBorder="1" applyAlignment="1">
      <alignment wrapText="1"/>
    </xf>
    <xf numFmtId="0" fontId="8" fillId="0" borderId="21" xfId="0" applyFont="1" applyBorder="1" applyAlignment="1">
      <alignment wrapText="1"/>
    </xf>
    <xf numFmtId="0" fontId="8" fillId="0" borderId="22" xfId="0" applyFont="1" applyBorder="1" applyAlignment="1">
      <alignment wrapText="1"/>
    </xf>
    <xf numFmtId="3" fontId="8" fillId="0" borderId="7" xfId="0" applyNumberFormat="1" applyFont="1" applyBorder="1" applyAlignment="1">
      <alignment wrapText="1"/>
    </xf>
    <xf numFmtId="0" fontId="11" fillId="0" borderId="7" xfId="0" applyFont="1" applyBorder="1"/>
    <xf numFmtId="0" fontId="11" fillId="0" borderId="8" xfId="0" applyFont="1" applyBorder="1"/>
    <xf numFmtId="0" fontId="11" fillId="0" borderId="9" xfId="0" applyFont="1" applyBorder="1"/>
    <xf numFmtId="0" fontId="25" fillId="0" borderId="8" xfId="0" applyFont="1" applyBorder="1" applyAlignment="1">
      <alignment wrapText="1"/>
    </xf>
    <xf numFmtId="0" fontId="25" fillId="0" borderId="16" xfId="0" applyFont="1" applyBorder="1" applyAlignment="1">
      <alignment wrapText="1"/>
    </xf>
    <xf numFmtId="0" fontId="11" fillId="0" borderId="9" xfId="0" applyFont="1" applyBorder="1" applyAlignment="1">
      <alignment wrapText="1"/>
    </xf>
    <xf numFmtId="0" fontId="10" fillId="0" borderId="9" xfId="0" applyFont="1" applyBorder="1" applyAlignment="1">
      <alignment wrapText="1"/>
    </xf>
    <xf numFmtId="0" fontId="7" fillId="0" borderId="9" xfId="2" applyFill="1" applyBorder="1" applyAlignment="1">
      <alignment wrapText="1"/>
    </xf>
    <xf numFmtId="0" fontId="10" fillId="0" borderId="12" xfId="0" applyFont="1" applyBorder="1" applyAlignment="1">
      <alignment wrapText="1"/>
    </xf>
    <xf numFmtId="0" fontId="13" fillId="0" borderId="13" xfId="0" applyFont="1" applyBorder="1" applyAlignment="1">
      <alignment wrapText="1"/>
    </xf>
    <xf numFmtId="0" fontId="13" fillId="0" borderId="14" xfId="0" applyFont="1" applyBorder="1" applyAlignment="1">
      <alignment wrapText="1"/>
    </xf>
    <xf numFmtId="0" fontId="13" fillId="0" borderId="5" xfId="0" applyFont="1" applyBorder="1" applyAlignment="1">
      <alignment wrapText="1"/>
    </xf>
    <xf numFmtId="0" fontId="13" fillId="0" borderId="6" xfId="0" applyFont="1" applyBorder="1" applyAlignment="1">
      <alignment wrapText="1"/>
    </xf>
    <xf numFmtId="0" fontId="13" fillId="0" borderId="15" xfId="0" applyFont="1" applyBorder="1" applyAlignment="1">
      <alignment wrapText="1"/>
    </xf>
    <xf numFmtId="0" fontId="10" fillId="0" borderId="9" xfId="0" applyFont="1" applyBorder="1" applyAlignment="1">
      <alignment horizontal="center" wrapText="1"/>
    </xf>
    <xf numFmtId="0" fontId="9" fillId="0" borderId="9" xfId="0" applyFont="1" applyBorder="1" applyAlignment="1">
      <alignment wrapText="1"/>
    </xf>
    <xf numFmtId="0" fontId="18" fillId="0" borderId="8" xfId="0" applyFont="1" applyBorder="1" applyAlignment="1">
      <alignment wrapText="1"/>
    </xf>
    <xf numFmtId="0" fontId="18" fillId="0" borderId="16" xfId="0" applyFont="1" applyBorder="1" applyAlignment="1">
      <alignment wrapText="1"/>
    </xf>
    <xf numFmtId="8" fontId="22" fillId="7" borderId="8" xfId="0" applyNumberFormat="1" applyFont="1" applyFill="1" applyBorder="1" applyAlignment="1">
      <alignment wrapText="1"/>
    </xf>
    <xf numFmtId="0" fontId="22" fillId="7" borderId="16" xfId="0" applyFont="1" applyFill="1" applyBorder="1" applyAlignment="1">
      <alignment wrapText="1"/>
    </xf>
    <xf numFmtId="0" fontId="8" fillId="7" borderId="8" xfId="0" applyFont="1" applyFill="1" applyBorder="1" applyAlignment="1">
      <alignment wrapText="1"/>
    </xf>
    <xf numFmtId="0" fontId="8" fillId="7" borderId="16" xfId="0" applyFont="1" applyFill="1" applyBorder="1" applyAlignment="1">
      <alignment wrapText="1"/>
    </xf>
    <xf numFmtId="0" fontId="8" fillId="7" borderId="9" xfId="0" applyFont="1" applyFill="1" applyBorder="1" applyAlignment="1">
      <alignment wrapText="1"/>
    </xf>
  </cellXfs>
  <cellStyles count="3">
    <cellStyle name="Hyperlink" xfId="2" xr:uid="{00000000-000B-0000-0000-000008000000}"/>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leksikova@rect.muni.cz" TargetMode="External"/><Relationship Id="rId1" Type="http://schemas.openxmlformats.org/officeDocument/2006/relationships/hyperlink" Target="http://www.muni.cz/"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jana.pajak@osu.cz" TargetMode="External"/><Relationship Id="rId2" Type="http://schemas.openxmlformats.org/officeDocument/2006/relationships/hyperlink" Target="http://www.osu.cz/" TargetMode="External"/><Relationship Id="rId1" Type="http://schemas.openxmlformats.org/officeDocument/2006/relationships/hyperlink" Target="http://www.osu.cz/" TargetMode="External"/><Relationship Id="rId4" Type="http://schemas.openxmlformats.org/officeDocument/2006/relationships/hyperlink" Target="mailto:jana.pajak@osu.cz"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martin.tichy@slu.cz" TargetMode="External"/><Relationship Id="rId1" Type="http://schemas.openxmlformats.org/officeDocument/2006/relationships/hyperlink" Target="mailto:martin.tichy@slu.cz"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lena.sirkova@tul.cz" TargetMode="External"/><Relationship Id="rId1" Type="http://schemas.openxmlformats.org/officeDocument/2006/relationships/hyperlink" Target="mailto:alena.sirkova@tul.cz"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mailto:adela.srutkova@uhk.cz" TargetMode="External"/><Relationship Id="rId1" Type="http://schemas.openxmlformats.org/officeDocument/2006/relationships/hyperlink" Target="mailto:pavlina.springerova@uhk.cz"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mailto:zdenka.cerna@ujep.cz" TargetMode="External"/><Relationship Id="rId1" Type="http://schemas.openxmlformats.org/officeDocument/2006/relationships/hyperlink" Target="mailto:zdenka.cerna@ujep.cz"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mailto:tereza.smuzova@ruk.cuni.cz" TargetMode="External"/><Relationship Id="rId1" Type="http://schemas.openxmlformats.org/officeDocument/2006/relationships/hyperlink" Target="mailto:marie.vymazalova@ruk.cuni.cz"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zdenka.papouskova@upol.cz" TargetMode="External"/><Relationship Id="rId2" Type="http://schemas.openxmlformats.org/officeDocument/2006/relationships/hyperlink" Target="http://www.upol.cz/" TargetMode="External"/><Relationship Id="rId1" Type="http://schemas.openxmlformats.org/officeDocument/2006/relationships/hyperlink" Target="http://www.upol.cz/" TargetMode="External"/><Relationship Id="rId5" Type="http://schemas.openxmlformats.org/officeDocument/2006/relationships/hyperlink" Target="https://www.upol.cz/ferova/" TargetMode="External"/><Relationship Id="rId4" Type="http://schemas.openxmlformats.org/officeDocument/2006/relationships/hyperlink" Target="mailto:marketa.supplerova@upol.cz"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mailto:libena.cernohorska@upce.cz" TargetMode="External"/><Relationship Id="rId2" Type="http://schemas.openxmlformats.org/officeDocument/2006/relationships/hyperlink" Target="https://www.upce.cz/" TargetMode="External"/><Relationship Id="rId1" Type="http://schemas.openxmlformats.org/officeDocument/2006/relationships/hyperlink" Target="https://www.upce.cz/" TargetMode="External"/><Relationship Id="rId4" Type="http://schemas.openxmlformats.org/officeDocument/2006/relationships/hyperlink" Target="mailto:iveeta.moravcova@upce.cz"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mailto:knapkova@utb.cz" TargetMode="External"/><Relationship Id="rId2" Type="http://schemas.openxmlformats.org/officeDocument/2006/relationships/hyperlink" Target="http://www.utb.cz/" TargetMode="External"/><Relationship Id="rId1" Type="http://schemas.openxmlformats.org/officeDocument/2006/relationships/hyperlink" Target="http://www.utb.cz/" TargetMode="External"/><Relationship Id="rId4" Type="http://schemas.openxmlformats.org/officeDocument/2006/relationships/hyperlink" Target="mailto:vecerkova@utb.cz"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olina.vinicka@amu.cz" TargetMode="External"/><Relationship Id="rId1" Type="http://schemas.openxmlformats.org/officeDocument/2006/relationships/hyperlink" Target="mailto:filip.maly@amu.cz"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mailto:lucie.bestova@vsb.cz" TargetMode="External"/><Relationship Id="rId1" Type="http://schemas.openxmlformats.org/officeDocument/2006/relationships/hyperlink" Target="mailto:daniela.vedrova@vsb.cz" TargetMode="External"/></Relationships>
</file>

<file path=xl/worksheets/_rels/sheet21.xml.rels><?xml version="1.0" encoding="UTF-8" standalone="yes"?>
<Relationships xmlns="http://schemas.openxmlformats.org/package/2006/relationships"><Relationship Id="rId2" Type="http://schemas.openxmlformats.org/officeDocument/2006/relationships/hyperlink" Target="mailto:ludmila.sterbova@vse.cz" TargetMode="External"/><Relationship Id="rId1" Type="http://schemas.openxmlformats.org/officeDocument/2006/relationships/hyperlink" Target="mailto:ludmila.sterbova@vse.cz"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mailto:triskova@vscht.%20Cz" TargetMode="External"/><Relationship Id="rId1" Type="http://schemas.openxmlformats.org/officeDocument/2006/relationships/hyperlink" Target="mailto:triskova@vscht.%20cz"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mailto:lenka.cimbalnikova@vspj.cz" TargetMode="External"/><Relationship Id="rId2" Type="http://schemas.openxmlformats.org/officeDocument/2006/relationships/hyperlink" Target="http://www.vspj.cz/" TargetMode="External"/><Relationship Id="rId1" Type="http://schemas.openxmlformats.org/officeDocument/2006/relationships/hyperlink" Target="http://www.vspj.cz/" TargetMode="External"/><Relationship Id="rId4" Type="http://schemas.openxmlformats.org/officeDocument/2006/relationships/hyperlink" Target="mailto:stanislava.lemperova@vspj.cz" TargetMode="External"/></Relationships>
</file>

<file path=xl/worksheets/_rels/sheet24.xml.rels><?xml version="1.0" encoding="UTF-8" standalone="yes"?>
<Relationships xmlns="http://schemas.openxmlformats.org/package/2006/relationships"><Relationship Id="rId2" Type="http://schemas.openxmlformats.org/officeDocument/2006/relationships/hyperlink" Target="mailto:kopicova@mail.vstecb.cz" TargetMode="External"/><Relationship Id="rId1" Type="http://schemas.openxmlformats.org/officeDocument/2006/relationships/hyperlink" Target="mailto:homolkovap@mail.vstecb.cz"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mailto:Kristyna.baumannova@umprum.cz" TargetMode="External"/><Relationship Id="rId1" Type="http://schemas.openxmlformats.org/officeDocument/2006/relationships/hyperlink" Target="mailto:Zdenek.bezecny@umprum.cz"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mailto:slegrova@vutbr.cz" TargetMode="External"/><Relationship Id="rId1" Type="http://schemas.openxmlformats.org/officeDocument/2006/relationships/hyperlink" Target="mailto:slezackova@vutbr.cz"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mailto:simonp@rek.zcu.cz" TargetMode="External"/><Relationship Id="rId1" Type="http://schemas.openxmlformats.org/officeDocument/2006/relationships/hyperlink" Target="mailto:lculikov@rek.zcu.cz"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avlina.morganova@avu.cz" TargetMode="External"/><Relationship Id="rId2" Type="http://schemas.openxmlformats.org/officeDocument/2006/relationships/hyperlink" Target="http://www.avu.cz/" TargetMode="External"/><Relationship Id="rId1" Type="http://schemas.openxmlformats.org/officeDocument/2006/relationships/hyperlink" Target="http://www.avu.cz/" TargetMode="External"/><Relationship Id="rId4" Type="http://schemas.openxmlformats.org/officeDocument/2006/relationships/hyperlink" Target="mailto:michaela.zurkova@avu.cz"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immerova@rektorat.czu.cz" TargetMode="External"/><Relationship Id="rId1" Type="http://schemas.openxmlformats.org/officeDocument/2006/relationships/hyperlink" Target="mailto:kleindienst@rektorat.czu.cz"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monika.vodickova@cvut.cz" TargetMode="External"/><Relationship Id="rId2" Type="http://schemas.openxmlformats.org/officeDocument/2006/relationships/hyperlink" Target="http://www.cvut.cz/" TargetMode="External"/><Relationship Id="rId1" Type="http://schemas.openxmlformats.org/officeDocument/2006/relationships/hyperlink" Target="http://www.cvut.cz/" TargetMode="External"/><Relationship Id="rId4" Type="http://schemas.openxmlformats.org/officeDocument/2006/relationships/hyperlink" Target="mailto:monika.vodickova@cvut.cz"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kormendyova@jamu.cz" TargetMode="External"/><Relationship Id="rId1" Type="http://schemas.openxmlformats.org/officeDocument/2006/relationships/hyperlink" Target="mailto:hlavica@jamu.cz"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mitalova@jcu.cz" TargetMode="External"/><Relationship Id="rId1" Type="http://schemas.openxmlformats.org/officeDocument/2006/relationships/hyperlink" Target="mailto:prorrozv@jcu.cz"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oleksikova@rect.muni.cz" TargetMode="External"/><Relationship Id="rId1" Type="http://schemas.openxmlformats.org/officeDocument/2006/relationships/hyperlink" Target="http://www.muni.cz/"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mailto:renata.denkova@mendelu.cz" TargetMode="External"/><Relationship Id="rId1" Type="http://schemas.openxmlformats.org/officeDocument/2006/relationships/hyperlink" Target="mailto:lea.kubickova@mendelu.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0"/>
  <sheetViews>
    <sheetView tabSelected="1" view="pageBreakPreview" topLeftCell="A19" zoomScale="70" zoomScaleNormal="100" zoomScaleSheetLayoutView="70" workbookViewId="0">
      <selection activeCell="R26" sqref="R26"/>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c r="A1" s="25" t="s">
        <v>0</v>
      </c>
      <c r="B1" s="122" t="s">
        <v>1</v>
      </c>
      <c r="C1" s="123"/>
      <c r="D1" s="123"/>
      <c r="E1" s="123"/>
      <c r="F1" s="124"/>
    </row>
    <row r="2" spans="1:6" ht="15" customHeight="1">
      <c r="A2" s="125" t="s">
        <v>2</v>
      </c>
      <c r="B2" s="126"/>
      <c r="C2" s="126"/>
      <c r="D2" s="126"/>
      <c r="E2" s="126"/>
      <c r="F2" s="127"/>
    </row>
    <row r="3" spans="1:6" ht="15" customHeight="1">
      <c r="A3" s="125" t="s">
        <v>3</v>
      </c>
      <c r="B3" s="126"/>
      <c r="C3" s="126"/>
      <c r="D3" s="126"/>
      <c r="E3" s="126"/>
      <c r="F3" s="127"/>
    </row>
    <row r="4" spans="1:6">
      <c r="A4" s="7" t="s">
        <v>4</v>
      </c>
      <c r="B4" s="128" t="s">
        <v>5</v>
      </c>
      <c r="C4" s="128"/>
      <c r="D4" s="128"/>
      <c r="E4" s="128"/>
      <c r="F4" s="129"/>
    </row>
    <row r="5" spans="1:6" ht="32.25" customHeight="1">
      <c r="A5" s="5" t="s">
        <v>6</v>
      </c>
      <c r="B5" s="106" t="s">
        <v>7</v>
      </c>
      <c r="C5" s="108"/>
      <c r="D5" s="108"/>
      <c r="E5" s="108"/>
      <c r="F5" s="107"/>
    </row>
    <row r="6" spans="1:6">
      <c r="A6" s="140" t="s">
        <v>8</v>
      </c>
      <c r="B6" s="130" t="s">
        <v>9</v>
      </c>
      <c r="C6" s="131"/>
      <c r="D6" s="131"/>
      <c r="E6" s="131"/>
      <c r="F6" s="132"/>
    </row>
    <row r="7" spans="1:6">
      <c r="A7" s="141"/>
      <c r="B7" s="133"/>
      <c r="C7" s="134"/>
      <c r="D7" s="134"/>
      <c r="E7" s="134"/>
      <c r="F7" s="135"/>
    </row>
    <row r="8" spans="1:6">
      <c r="A8" s="142"/>
      <c r="B8" s="136"/>
      <c r="C8" s="137"/>
      <c r="D8" s="137"/>
      <c r="E8" s="137"/>
      <c r="F8" s="138"/>
    </row>
    <row r="9" spans="1:6" ht="25.5">
      <c r="A9" s="5" t="s">
        <v>10</v>
      </c>
      <c r="B9" s="139" t="s">
        <v>729</v>
      </c>
      <c r="C9" s="121"/>
      <c r="D9" s="139" t="s">
        <v>107</v>
      </c>
      <c r="E9" s="120"/>
      <c r="F9" s="121"/>
    </row>
    <row r="10" spans="1:6" ht="25.5" customHeight="1">
      <c r="A10" s="6" t="s">
        <v>13</v>
      </c>
      <c r="B10" s="5" t="s">
        <v>14</v>
      </c>
      <c r="C10" s="119" t="s">
        <v>15</v>
      </c>
      <c r="D10" s="121"/>
      <c r="E10" s="103" t="s">
        <v>16</v>
      </c>
      <c r="F10" s="105"/>
    </row>
    <row r="11" spans="1:6">
      <c r="A11" s="5" t="s">
        <v>17</v>
      </c>
      <c r="B11" s="26">
        <v>5000</v>
      </c>
      <c r="C11" s="112">
        <v>5000</v>
      </c>
      <c r="D11" s="113"/>
      <c r="E11" s="112">
        <v>0</v>
      </c>
      <c r="F11" s="113"/>
    </row>
    <row r="12" spans="1:6">
      <c r="A12" s="5" t="s">
        <v>18</v>
      </c>
      <c r="B12" s="26">
        <v>4950</v>
      </c>
      <c r="C12" s="112">
        <v>4950</v>
      </c>
      <c r="D12" s="113"/>
      <c r="E12" s="112">
        <v>0</v>
      </c>
      <c r="F12" s="113"/>
    </row>
    <row r="13" spans="1:6">
      <c r="A13" s="109"/>
      <c r="B13" s="110"/>
      <c r="C13" s="110"/>
      <c r="D13" s="110"/>
      <c r="E13" s="110"/>
      <c r="F13" s="111"/>
    </row>
    <row r="14" spans="1:6" ht="15.75">
      <c r="A14" s="114" t="s">
        <v>19</v>
      </c>
      <c r="B14" s="115"/>
      <c r="C14" s="115"/>
      <c r="D14" s="115"/>
      <c r="E14" s="115"/>
      <c r="F14" s="116"/>
    </row>
    <row r="15" spans="1:6">
      <c r="A15" s="2"/>
      <c r="B15" s="103" t="s">
        <v>20</v>
      </c>
      <c r="C15" s="105"/>
      <c r="D15" s="103" t="s">
        <v>21</v>
      </c>
      <c r="E15" s="104"/>
      <c r="F15" s="105"/>
    </row>
    <row r="16" spans="1:6">
      <c r="A16" s="5" t="s">
        <v>22</v>
      </c>
      <c r="B16" s="106" t="s">
        <v>23</v>
      </c>
      <c r="C16" s="107"/>
      <c r="D16" s="106" t="s">
        <v>23</v>
      </c>
      <c r="E16" s="108"/>
      <c r="F16" s="107"/>
    </row>
    <row r="17" spans="1:9">
      <c r="A17" s="5" t="s">
        <v>0</v>
      </c>
      <c r="B17" s="106" t="s">
        <v>1</v>
      </c>
      <c r="C17" s="107"/>
      <c r="D17" s="106" t="s">
        <v>1</v>
      </c>
      <c r="E17" s="108"/>
      <c r="F17" s="107"/>
    </row>
    <row r="18" spans="1:9" ht="15" customHeight="1">
      <c r="A18" s="5" t="s">
        <v>24</v>
      </c>
      <c r="B18" s="106" t="s">
        <v>25</v>
      </c>
      <c r="C18" s="108"/>
      <c r="D18" s="106" t="s">
        <v>25</v>
      </c>
      <c r="E18" s="108"/>
      <c r="F18" s="107"/>
    </row>
    <row r="19" spans="1:9">
      <c r="A19" s="5" t="s">
        <v>26</v>
      </c>
      <c r="B19" s="106">
        <v>549494441</v>
      </c>
      <c r="C19" s="107"/>
      <c r="D19" s="106">
        <v>549494441</v>
      </c>
      <c r="E19" s="108"/>
      <c r="F19" s="107"/>
    </row>
    <row r="20" spans="1:9">
      <c r="A20" s="5" t="s">
        <v>27</v>
      </c>
      <c r="B20" s="106" t="s">
        <v>28</v>
      </c>
      <c r="C20" s="108"/>
      <c r="D20" s="106" t="s">
        <v>28</v>
      </c>
      <c r="E20" s="108"/>
      <c r="F20" s="107"/>
    </row>
    <row r="21" spans="1:9">
      <c r="A21" s="109"/>
      <c r="B21" s="110"/>
      <c r="C21" s="110"/>
      <c r="D21" s="110"/>
      <c r="E21" s="110"/>
      <c r="F21" s="111"/>
    </row>
    <row r="22" spans="1:9" ht="15" customHeight="1">
      <c r="A22" s="114" t="s">
        <v>29</v>
      </c>
      <c r="B22" s="115"/>
      <c r="C22" s="115"/>
      <c r="D22" s="115"/>
      <c r="E22" s="115"/>
      <c r="F22" s="116"/>
    </row>
    <row r="23" spans="1:9" ht="29.25" customHeight="1">
      <c r="A23" s="5" t="s">
        <v>30</v>
      </c>
      <c r="B23" s="119" t="s">
        <v>31</v>
      </c>
      <c r="C23" s="120"/>
      <c r="D23" s="120"/>
      <c r="E23" s="120"/>
      <c r="F23" s="121"/>
    </row>
    <row r="24" spans="1:9" ht="255">
      <c r="A24" s="9" t="s">
        <v>32</v>
      </c>
      <c r="B24" s="106" t="s">
        <v>33</v>
      </c>
      <c r="C24" s="108"/>
      <c r="D24" s="108"/>
      <c r="E24" s="108"/>
      <c r="F24" s="107"/>
    </row>
    <row r="25" spans="1:9" ht="204">
      <c r="A25" s="9" t="s">
        <v>34</v>
      </c>
      <c r="B25" s="106" t="s">
        <v>35</v>
      </c>
      <c r="C25" s="108"/>
      <c r="D25" s="108"/>
      <c r="E25" s="108"/>
      <c r="F25" s="107"/>
    </row>
    <row r="26" spans="1:9" ht="395.25">
      <c r="A26" s="9" t="s">
        <v>36</v>
      </c>
      <c r="B26" s="106" t="s">
        <v>731</v>
      </c>
      <c r="C26" s="108"/>
      <c r="D26" s="108"/>
      <c r="E26" s="108"/>
      <c r="F26" s="107"/>
    </row>
    <row r="27" spans="1:9">
      <c r="A27" s="109"/>
      <c r="B27" s="110"/>
      <c r="C27" s="110"/>
      <c r="D27" s="110"/>
      <c r="E27" s="110"/>
      <c r="F27" s="111"/>
    </row>
    <row r="28" spans="1:9" ht="25.5">
      <c r="A28" s="5" t="s">
        <v>38</v>
      </c>
      <c r="B28" s="119" t="s">
        <v>39</v>
      </c>
      <c r="C28" s="120"/>
      <c r="D28" s="120"/>
      <c r="E28" s="120"/>
      <c r="F28" s="121"/>
      <c r="I28" s="1"/>
    </row>
    <row r="29" spans="1:9" ht="89.25">
      <c r="A29" s="9" t="s">
        <v>40</v>
      </c>
      <c r="B29" s="106" t="s">
        <v>41</v>
      </c>
      <c r="C29" s="108"/>
      <c r="D29" s="108"/>
      <c r="E29" s="108"/>
      <c r="F29" s="107"/>
    </row>
    <row r="30" spans="1:9" ht="130.5" customHeight="1">
      <c r="A30" s="9" t="s">
        <v>42</v>
      </c>
      <c r="B30" s="106" t="s">
        <v>43</v>
      </c>
      <c r="C30" s="108"/>
      <c r="D30" s="108"/>
      <c r="E30" s="108"/>
      <c r="F30" s="107"/>
    </row>
    <row r="31" spans="1:9" ht="127.5">
      <c r="A31" s="9" t="s">
        <v>44</v>
      </c>
      <c r="B31" s="106" t="s">
        <v>730</v>
      </c>
      <c r="C31" s="108"/>
      <c r="D31" s="108"/>
      <c r="E31" s="108"/>
      <c r="F31" s="107"/>
    </row>
    <row r="32" spans="1:9">
      <c r="A32" s="109"/>
      <c r="B32" s="110"/>
      <c r="C32" s="110"/>
      <c r="D32" s="110"/>
      <c r="E32" s="110"/>
      <c r="F32" s="111"/>
    </row>
    <row r="33" spans="1:10" ht="33.75" customHeight="1">
      <c r="A33" s="5" t="s">
        <v>46</v>
      </c>
      <c r="B33" s="103" t="s">
        <v>47</v>
      </c>
      <c r="C33" s="104"/>
      <c r="D33" s="104"/>
      <c r="E33" s="104"/>
      <c r="F33" s="105"/>
    </row>
    <row r="34" spans="1:10" ht="45" customHeight="1">
      <c r="A34" s="5" t="s">
        <v>48</v>
      </c>
      <c r="B34" s="103" t="s">
        <v>49</v>
      </c>
      <c r="C34" s="105"/>
      <c r="D34" s="103" t="s">
        <v>50</v>
      </c>
      <c r="E34" s="104"/>
      <c r="F34" s="105"/>
      <c r="J34" s="8"/>
    </row>
    <row r="35" spans="1:10">
      <c r="A35" s="10" t="s">
        <v>51</v>
      </c>
      <c r="B35" s="106" t="s">
        <v>52</v>
      </c>
      <c r="C35" s="107"/>
      <c r="D35" s="106" t="s">
        <v>53</v>
      </c>
      <c r="E35" s="108"/>
      <c r="F35" s="107"/>
    </row>
    <row r="36" spans="1:10">
      <c r="A36" s="10" t="s">
        <v>54</v>
      </c>
      <c r="B36" s="106" t="s">
        <v>55</v>
      </c>
      <c r="C36" s="107"/>
      <c r="D36" s="106" t="s">
        <v>56</v>
      </c>
      <c r="E36" s="108"/>
      <c r="F36" s="107"/>
    </row>
    <row r="37" spans="1:10">
      <c r="A37" s="10" t="s">
        <v>57</v>
      </c>
      <c r="B37" s="106" t="s">
        <v>58</v>
      </c>
      <c r="C37" s="107"/>
      <c r="D37" s="106" t="s">
        <v>59</v>
      </c>
      <c r="E37" s="108"/>
      <c r="F37" s="107"/>
    </row>
    <row r="38" spans="1:10">
      <c r="A38" s="10" t="s">
        <v>60</v>
      </c>
      <c r="B38" s="106"/>
      <c r="C38" s="107"/>
      <c r="D38" s="106"/>
      <c r="E38" s="108"/>
      <c r="F38" s="107"/>
    </row>
    <row r="39" spans="1:10">
      <c r="A39" s="109"/>
      <c r="B39" s="110"/>
      <c r="C39" s="110"/>
      <c r="D39" s="110"/>
      <c r="E39" s="110"/>
      <c r="F39" s="111"/>
    </row>
    <row r="40" spans="1:10" ht="46.5" customHeight="1">
      <c r="A40" s="5" t="s">
        <v>61</v>
      </c>
      <c r="B40" s="103" t="s">
        <v>62</v>
      </c>
      <c r="C40" s="104"/>
      <c r="D40" s="104"/>
      <c r="E40" s="104"/>
      <c r="F40" s="105"/>
    </row>
    <row r="41" spans="1:10" ht="33.75" customHeight="1">
      <c r="A41" s="2"/>
      <c r="B41" s="10" t="s">
        <v>63</v>
      </c>
      <c r="C41" s="103" t="s">
        <v>64</v>
      </c>
      <c r="D41" s="105"/>
      <c r="E41" s="103" t="s">
        <v>65</v>
      </c>
      <c r="F41" s="105"/>
    </row>
    <row r="42" spans="1:10">
      <c r="A42" s="4"/>
      <c r="B42" s="9"/>
      <c r="C42" s="106"/>
      <c r="D42" s="107"/>
      <c r="E42" s="106"/>
      <c r="F42" s="107"/>
    </row>
    <row r="43" spans="1:10">
      <c r="A43" s="4"/>
      <c r="B43" s="9"/>
      <c r="C43" s="106"/>
      <c r="D43" s="107"/>
      <c r="E43" s="106"/>
      <c r="F43" s="107"/>
    </row>
    <row r="44" spans="1:10">
      <c r="A44" s="4"/>
      <c r="B44" s="9"/>
      <c r="C44" s="106"/>
      <c r="D44" s="107"/>
      <c r="E44" s="106"/>
      <c r="F44" s="107"/>
    </row>
    <row r="45" spans="1:10">
      <c r="A45" s="4"/>
      <c r="B45" s="9"/>
      <c r="C45" s="106"/>
      <c r="D45" s="107"/>
      <c r="E45" s="106"/>
      <c r="F45" s="107"/>
    </row>
    <row r="46" spans="1:10">
      <c r="A46" s="4"/>
      <c r="B46" s="9"/>
      <c r="C46" s="106"/>
      <c r="D46" s="107"/>
      <c r="E46" s="106"/>
      <c r="F46" s="107"/>
    </row>
    <row r="47" spans="1:10">
      <c r="A47" s="109"/>
      <c r="B47" s="110"/>
      <c r="C47" s="110"/>
      <c r="D47" s="110"/>
      <c r="E47" s="110"/>
      <c r="F47" s="111"/>
    </row>
    <row r="48" spans="1:10" ht="15" customHeight="1">
      <c r="A48" s="122" t="s">
        <v>66</v>
      </c>
      <c r="B48" s="123"/>
      <c r="C48" s="123"/>
      <c r="D48" s="123"/>
      <c r="E48" s="123"/>
      <c r="F48" s="124"/>
    </row>
    <row r="49" spans="1:6" ht="38.25">
      <c r="A49" s="3"/>
      <c r="B49" s="3"/>
      <c r="C49" s="10" t="s">
        <v>67</v>
      </c>
      <c r="D49" s="10" t="s">
        <v>68</v>
      </c>
      <c r="E49" s="19" t="s">
        <v>69</v>
      </c>
      <c r="F49" s="17" t="s">
        <v>70</v>
      </c>
    </row>
    <row r="50" spans="1:6" ht="31.5">
      <c r="A50" s="13" t="s">
        <v>51</v>
      </c>
      <c r="B50" s="6" t="s">
        <v>71</v>
      </c>
      <c r="C50" s="16">
        <f>SUM(C51:C53)</f>
        <v>0</v>
      </c>
      <c r="D50" s="16">
        <f>SUM(D51:D53)</f>
        <v>0</v>
      </c>
      <c r="E50" s="16">
        <f>D50-C50</f>
        <v>0</v>
      </c>
      <c r="F50" s="20">
        <f>IFERROR((D50-C50)/ABS(C50),0)</f>
        <v>0</v>
      </c>
    </row>
    <row r="51" spans="1:6" ht="25.5">
      <c r="A51" s="11" t="s">
        <v>72</v>
      </c>
      <c r="B51" s="4" t="s">
        <v>73</v>
      </c>
      <c r="C51" s="15">
        <v>0</v>
      </c>
      <c r="D51" s="15">
        <v>0</v>
      </c>
      <c r="E51" s="16">
        <f t="shared" ref="E51:E53" si="0">D51-C51</f>
        <v>0</v>
      </c>
      <c r="F51" s="20">
        <f t="shared" ref="F51:F52" si="1">IFERROR((D51-C51)/ABS(C51),0)</f>
        <v>0</v>
      </c>
    </row>
    <row r="52" spans="1:6" ht="25.5">
      <c r="A52" s="11" t="s">
        <v>74</v>
      </c>
      <c r="B52" s="4" t="s">
        <v>75</v>
      </c>
      <c r="C52" s="15">
        <v>0</v>
      </c>
      <c r="D52" s="15">
        <v>0</v>
      </c>
      <c r="E52" s="16">
        <f t="shared" si="0"/>
        <v>0</v>
      </c>
      <c r="F52" s="20">
        <f t="shared" si="1"/>
        <v>0</v>
      </c>
    </row>
    <row r="53" spans="1:6">
      <c r="A53" s="11" t="s">
        <v>76</v>
      </c>
      <c r="B53" s="4" t="s">
        <v>77</v>
      </c>
      <c r="C53" s="15">
        <v>0</v>
      </c>
      <c r="D53" s="15">
        <v>0</v>
      </c>
      <c r="E53" s="16">
        <f t="shared" si="0"/>
        <v>0</v>
      </c>
      <c r="F53" s="20">
        <f>IFERROR((D53-C53)/ABS(C53),0)</f>
        <v>0</v>
      </c>
    </row>
    <row r="54" spans="1:6">
      <c r="A54" s="109"/>
      <c r="B54" s="110"/>
      <c r="C54" s="110"/>
      <c r="D54" s="110"/>
      <c r="E54" s="110"/>
      <c r="F54" s="111"/>
    </row>
    <row r="55" spans="1:6" ht="31.5">
      <c r="A55" s="13" t="s">
        <v>54</v>
      </c>
      <c r="B55" s="6" t="s">
        <v>78</v>
      </c>
      <c r="C55" s="16">
        <f>SUM(C57:C64)</f>
        <v>5000</v>
      </c>
      <c r="D55" s="16">
        <f>SUM(D57:D64)</f>
        <v>4950.4610000000002</v>
      </c>
      <c r="E55" s="16">
        <f>D55-C55</f>
        <v>-49.53899999999976</v>
      </c>
      <c r="F55" s="20">
        <f>E55/C$66</f>
        <v>-9.9077999999999528E-3</v>
      </c>
    </row>
    <row r="56" spans="1:6" ht="15.75">
      <c r="A56" s="12"/>
      <c r="B56" s="21" t="s">
        <v>79</v>
      </c>
      <c r="C56" s="22"/>
      <c r="D56" s="22"/>
      <c r="E56" s="22"/>
      <c r="F56" s="23"/>
    </row>
    <row r="57" spans="1:6" ht="21" customHeight="1">
      <c r="A57" s="11" t="s">
        <v>80</v>
      </c>
      <c r="B57" s="4" t="s">
        <v>81</v>
      </c>
      <c r="C57" s="15">
        <v>2437</v>
      </c>
      <c r="D57" s="15">
        <v>2442.69</v>
      </c>
      <c r="E57" s="16">
        <f>SUM(D57-C57)</f>
        <v>5.6900000000000546</v>
      </c>
      <c r="F57" s="20">
        <f>E55/C$66</f>
        <v>-9.9077999999999528E-3</v>
      </c>
    </row>
    <row r="58" spans="1:6" ht="109.5" customHeight="1">
      <c r="A58" s="11" t="s">
        <v>82</v>
      </c>
      <c r="B58" s="4" t="s">
        <v>83</v>
      </c>
      <c r="C58" s="15">
        <v>476</v>
      </c>
      <c r="D58" s="15">
        <v>398.5</v>
      </c>
      <c r="E58" s="16">
        <f t="shared" ref="E58:E59" si="2">SUM(D58-C58)</f>
        <v>-77.5</v>
      </c>
      <c r="F58" s="20">
        <f t="shared" ref="F58" si="3">E56/C$66</f>
        <v>0</v>
      </c>
    </row>
    <row r="59" spans="1:6" ht="63.75">
      <c r="A59" s="11" t="s">
        <v>84</v>
      </c>
      <c r="B59" s="4" t="s">
        <v>85</v>
      </c>
      <c r="C59" s="15">
        <v>931</v>
      </c>
      <c r="D59" s="15">
        <v>879.08299999999997</v>
      </c>
      <c r="E59" s="16">
        <f t="shared" si="2"/>
        <v>-51.91700000000003</v>
      </c>
      <c r="F59" s="20">
        <f>E57/C$66</f>
        <v>1.138000000000011E-3</v>
      </c>
    </row>
    <row r="60" spans="1:6" ht="15.75">
      <c r="A60" s="2"/>
      <c r="B60" s="21" t="s">
        <v>86</v>
      </c>
      <c r="C60" s="22"/>
      <c r="D60" s="22"/>
      <c r="E60" s="22"/>
      <c r="F60" s="23"/>
    </row>
    <row r="61" spans="1:6" ht="25.5">
      <c r="A61" s="11" t="s">
        <v>87</v>
      </c>
      <c r="B61" s="4" t="s">
        <v>88</v>
      </c>
      <c r="C61" s="15">
        <v>28</v>
      </c>
      <c r="D61" s="15">
        <v>50</v>
      </c>
      <c r="E61" s="16">
        <f>SUM(D61-C61)</f>
        <v>22</v>
      </c>
      <c r="F61" s="20">
        <f>E61/C$66</f>
        <v>4.4000000000000003E-3</v>
      </c>
    </row>
    <row r="62" spans="1:6">
      <c r="A62" s="11" t="s">
        <v>89</v>
      </c>
      <c r="B62" s="4" t="s">
        <v>90</v>
      </c>
      <c r="C62" s="15">
        <v>889</v>
      </c>
      <c r="D62" s="15">
        <v>1027.1880000000001</v>
      </c>
      <c r="E62" s="16">
        <f t="shared" ref="E62:E64" si="4">SUM(D62-C62)</f>
        <v>138.1880000000001</v>
      </c>
      <c r="F62" s="20">
        <f t="shared" ref="F62:F64" si="5">E62/C$66</f>
        <v>2.7637600000000019E-2</v>
      </c>
    </row>
    <row r="63" spans="1:6">
      <c r="A63" s="11" t="s">
        <v>91</v>
      </c>
      <c r="B63" s="4" t="s">
        <v>92</v>
      </c>
      <c r="C63" s="15">
        <v>147</v>
      </c>
      <c r="D63" s="15">
        <v>51</v>
      </c>
      <c r="E63" s="16">
        <f t="shared" si="4"/>
        <v>-96</v>
      </c>
      <c r="F63" s="20">
        <f t="shared" si="5"/>
        <v>-1.9199999999999998E-2</v>
      </c>
    </row>
    <row r="64" spans="1:6">
      <c r="A64" s="11" t="s">
        <v>93</v>
      </c>
      <c r="B64" s="4" t="s">
        <v>94</v>
      </c>
      <c r="C64" s="15">
        <v>92</v>
      </c>
      <c r="D64" s="15">
        <v>102</v>
      </c>
      <c r="E64" s="16">
        <f t="shared" si="4"/>
        <v>10</v>
      </c>
      <c r="F64" s="20">
        <f t="shared" si="5"/>
        <v>2E-3</v>
      </c>
    </row>
    <row r="65" spans="1:6">
      <c r="A65" s="109"/>
      <c r="B65" s="110"/>
      <c r="C65" s="110"/>
      <c r="D65" s="110"/>
      <c r="E65" s="110"/>
      <c r="F65" s="111"/>
    </row>
    <row r="66" spans="1:6" ht="31.5">
      <c r="A66" s="13" t="s">
        <v>57</v>
      </c>
      <c r="B66" s="6" t="s">
        <v>95</v>
      </c>
      <c r="C66" s="16">
        <f>SUM(C55,C50)</f>
        <v>5000</v>
      </c>
      <c r="D66" s="16">
        <f>SUM(D55,D50,)</f>
        <v>4950.4610000000002</v>
      </c>
      <c r="E66" s="16">
        <f>D66-C66</f>
        <v>-49.53899999999976</v>
      </c>
      <c r="F66" s="20">
        <f>E66/C$66</f>
        <v>-9.9077999999999528E-3</v>
      </c>
    </row>
    <row r="67" spans="1:6">
      <c r="A67" s="109"/>
      <c r="B67" s="110"/>
      <c r="C67" s="110"/>
      <c r="D67" s="110"/>
      <c r="E67" s="110"/>
      <c r="F67" s="111"/>
    </row>
    <row r="68" spans="1:6" ht="15" customHeight="1">
      <c r="A68" s="122" t="s">
        <v>96</v>
      </c>
      <c r="B68" s="123"/>
      <c r="C68" s="123"/>
      <c r="D68" s="123"/>
      <c r="E68" s="123"/>
      <c r="F68" s="124"/>
    </row>
    <row r="69" spans="1:6" ht="25.5">
      <c r="A69" s="10" t="s">
        <v>97</v>
      </c>
      <c r="B69" s="103" t="s">
        <v>98</v>
      </c>
      <c r="C69" s="104"/>
      <c r="D69" s="105"/>
      <c r="E69" s="103" t="s">
        <v>99</v>
      </c>
      <c r="F69" s="105"/>
    </row>
    <row r="70" spans="1:6">
      <c r="A70" s="11" t="s">
        <v>80</v>
      </c>
      <c r="B70" s="118" t="s">
        <v>100</v>
      </c>
      <c r="C70" s="118"/>
      <c r="D70" s="118"/>
      <c r="E70" s="112">
        <v>2443</v>
      </c>
      <c r="F70" s="113"/>
    </row>
    <row r="71" spans="1:6">
      <c r="A71" s="11" t="s">
        <v>82</v>
      </c>
      <c r="B71" s="118" t="s">
        <v>100</v>
      </c>
      <c r="C71" s="118"/>
      <c r="D71" s="118"/>
      <c r="E71" s="112">
        <v>399</v>
      </c>
      <c r="F71" s="113"/>
    </row>
    <row r="72" spans="1:6">
      <c r="A72" s="11" t="s">
        <v>84</v>
      </c>
      <c r="B72" s="118" t="s">
        <v>100</v>
      </c>
      <c r="C72" s="118"/>
      <c r="D72" s="118"/>
      <c r="E72" s="112">
        <v>879</v>
      </c>
      <c r="F72" s="113"/>
    </row>
    <row r="73" spans="1:6">
      <c r="A73" s="11" t="s">
        <v>87</v>
      </c>
      <c r="B73" s="118" t="s">
        <v>100</v>
      </c>
      <c r="C73" s="118"/>
      <c r="D73" s="118"/>
      <c r="E73" s="112">
        <v>50</v>
      </c>
      <c r="F73" s="113"/>
    </row>
    <row r="74" spans="1:6">
      <c r="A74" s="11" t="s">
        <v>89</v>
      </c>
      <c r="B74" s="118" t="s">
        <v>100</v>
      </c>
      <c r="C74" s="118"/>
      <c r="D74" s="118"/>
      <c r="E74" s="112">
        <v>1027</v>
      </c>
      <c r="F74" s="113"/>
    </row>
    <row r="75" spans="1:6">
      <c r="A75" s="11" t="s">
        <v>91</v>
      </c>
      <c r="B75" s="118" t="s">
        <v>100</v>
      </c>
      <c r="C75" s="118"/>
      <c r="D75" s="118"/>
      <c r="E75" s="112">
        <v>51</v>
      </c>
      <c r="F75" s="113"/>
    </row>
    <row r="76" spans="1:6">
      <c r="A76" s="11" t="s">
        <v>93</v>
      </c>
      <c r="B76" s="118" t="s">
        <v>100</v>
      </c>
      <c r="C76" s="118"/>
      <c r="D76" s="118"/>
      <c r="E76" s="112">
        <v>102</v>
      </c>
      <c r="F76" s="113"/>
    </row>
    <row r="77" spans="1:6">
      <c r="A77" s="26"/>
      <c r="B77" s="118"/>
      <c r="C77" s="118"/>
      <c r="D77" s="118"/>
      <c r="E77" s="112"/>
      <c r="F77" s="113"/>
    </row>
    <row r="78" spans="1:6">
      <c r="A78" s="18"/>
      <c r="B78" s="18"/>
      <c r="C78" s="18"/>
      <c r="D78" s="18"/>
      <c r="E78" s="18"/>
      <c r="F78" s="18"/>
    </row>
    <row r="79" spans="1:6">
      <c r="A79" s="117" t="s">
        <v>101</v>
      </c>
      <c r="B79" s="117"/>
      <c r="C79" s="117"/>
      <c r="D79" s="117"/>
      <c r="E79" s="117"/>
      <c r="F79" s="117"/>
    </row>
    <row r="80" spans="1:6">
      <c r="A80" s="117" t="s">
        <v>102</v>
      </c>
      <c r="B80" s="117"/>
      <c r="C80" s="117"/>
      <c r="D80" s="117"/>
      <c r="E80" s="117"/>
      <c r="F80" s="117"/>
    </row>
  </sheetData>
  <mergeCells count="92">
    <mergeCell ref="E70:F70"/>
    <mergeCell ref="B71:D71"/>
    <mergeCell ref="E46:F46"/>
    <mergeCell ref="A48:F48"/>
    <mergeCell ref="A68:F68"/>
    <mergeCell ref="A47:F47"/>
    <mergeCell ref="A6:A8"/>
    <mergeCell ref="C45:D45"/>
    <mergeCell ref="C46:D46"/>
    <mergeCell ref="B25:F25"/>
    <mergeCell ref="B29:F29"/>
    <mergeCell ref="B30:F30"/>
    <mergeCell ref="C42:D42"/>
    <mergeCell ref="E45:F45"/>
    <mergeCell ref="B23:F23"/>
    <mergeCell ref="C41:D41"/>
    <mergeCell ref="D9:F9"/>
    <mergeCell ref="C10:D10"/>
    <mergeCell ref="B26:F26"/>
    <mergeCell ref="C11:D11"/>
    <mergeCell ref="C12:D12"/>
    <mergeCell ref="D16:F16"/>
    <mergeCell ref="B1:F1"/>
    <mergeCell ref="A14:F14"/>
    <mergeCell ref="D15:F15"/>
    <mergeCell ref="B15:C15"/>
    <mergeCell ref="D20:F20"/>
    <mergeCell ref="B16:C16"/>
    <mergeCell ref="B17:C17"/>
    <mergeCell ref="B18:C18"/>
    <mergeCell ref="B19:C19"/>
    <mergeCell ref="E10:F10"/>
    <mergeCell ref="A2:F2"/>
    <mergeCell ref="A3:F3"/>
    <mergeCell ref="B4:F4"/>
    <mergeCell ref="B5:F5"/>
    <mergeCell ref="B6:F8"/>
    <mergeCell ref="B9:C9"/>
    <mergeCell ref="A79:F79"/>
    <mergeCell ref="A27:F27"/>
    <mergeCell ref="A32:F32"/>
    <mergeCell ref="B31:F31"/>
    <mergeCell ref="B35:C35"/>
    <mergeCell ref="B34:C34"/>
    <mergeCell ref="D35:F35"/>
    <mergeCell ref="D36:F36"/>
    <mergeCell ref="B28:F28"/>
    <mergeCell ref="E75:F75"/>
    <mergeCell ref="E76:F76"/>
    <mergeCell ref="E77:F77"/>
    <mergeCell ref="E42:F42"/>
    <mergeCell ref="E43:F43"/>
    <mergeCell ref="E44:F44"/>
    <mergeCell ref="E69:F69"/>
    <mergeCell ref="A80:F80"/>
    <mergeCell ref="A65:F65"/>
    <mergeCell ref="A54:F54"/>
    <mergeCell ref="B69:D69"/>
    <mergeCell ref="B70:D70"/>
    <mergeCell ref="A67:F67"/>
    <mergeCell ref="B74:D74"/>
    <mergeCell ref="B75:D75"/>
    <mergeCell ref="B76:D76"/>
    <mergeCell ref="B77:D77"/>
    <mergeCell ref="E71:F71"/>
    <mergeCell ref="E72:F72"/>
    <mergeCell ref="E73:F73"/>
    <mergeCell ref="E74:F74"/>
    <mergeCell ref="B72:D72"/>
    <mergeCell ref="B73:D73"/>
    <mergeCell ref="B24:F24"/>
    <mergeCell ref="E11:F11"/>
    <mergeCell ref="E12:F12"/>
    <mergeCell ref="B20:C20"/>
    <mergeCell ref="B33:F33"/>
    <mergeCell ref="D17:F17"/>
    <mergeCell ref="A13:F13"/>
    <mergeCell ref="D18:F18"/>
    <mergeCell ref="D19:F19"/>
    <mergeCell ref="A22:F22"/>
    <mergeCell ref="A21:F21"/>
    <mergeCell ref="D34:F34"/>
    <mergeCell ref="B40:F40"/>
    <mergeCell ref="C44:D44"/>
    <mergeCell ref="B36:C36"/>
    <mergeCell ref="B37:C37"/>
    <mergeCell ref="B38:C38"/>
    <mergeCell ref="D37:F37"/>
    <mergeCell ref="D38:F38"/>
    <mergeCell ref="A39:F39"/>
    <mergeCell ref="C43:D43"/>
    <mergeCell ref="E41:F41"/>
  </mergeCells>
  <hyperlinks>
    <hyperlink ref="B18" r:id="rId1" display="www.muni.cz" xr:uid="{EA0110D1-2301-4B0C-B378-74441E14FF1D}"/>
    <hyperlink ref="B20" r:id="rId2" xr:uid="{3545F247-089C-4866-B438-57EC532BA4C9}"/>
  </hyperlinks>
  <printOptions horizontalCentered="1"/>
  <pageMargins left="0.70866141732283472" right="0.70866141732283472" top="0.78740157480314965" bottom="0.78740157480314965" header="0.31496062992125984" footer="0.31496062992125984"/>
  <pageSetup paperSize="9" scale="78" orientation="portrait" r:id="rId3"/>
  <rowBreaks count="1" manualBreakCount="1">
    <brk id="47"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23CC2-D85E-4E03-B27B-14970517B93A}">
  <dimension ref="A1:J86"/>
  <sheetViews>
    <sheetView topLeftCell="A61" workbookViewId="0">
      <selection activeCell="A61" sqref="A61:A70"/>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5" customHeight="1">
      <c r="A1" s="27" t="s">
        <v>0</v>
      </c>
      <c r="B1" s="167" t="s">
        <v>108</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ht="32.25" customHeight="1">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280</v>
      </c>
      <c r="C11" s="128">
        <v>280</v>
      </c>
      <c r="D11" s="129"/>
      <c r="E11" s="128">
        <v>0</v>
      </c>
      <c r="F11" s="129"/>
      <c r="G11" s="28"/>
      <c r="H11" s="28"/>
      <c r="I11" s="28"/>
      <c r="J11" s="28"/>
    </row>
    <row r="12" spans="1:10">
      <c r="A12" s="29" t="s">
        <v>18</v>
      </c>
      <c r="B12" s="32">
        <v>280</v>
      </c>
      <c r="C12" s="128">
        <v>280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330</v>
      </c>
      <c r="C16" s="129"/>
      <c r="D16" s="128" t="s">
        <v>330</v>
      </c>
      <c r="E16" s="128"/>
      <c r="F16" s="129"/>
      <c r="G16" s="28"/>
      <c r="H16" s="28"/>
      <c r="I16" s="28"/>
      <c r="J16" s="28"/>
    </row>
    <row r="17" spans="1:10">
      <c r="A17" s="29" t="s">
        <v>0</v>
      </c>
      <c r="B17" s="128" t="s">
        <v>331</v>
      </c>
      <c r="C17" s="129"/>
      <c r="D17" s="128" t="s">
        <v>331</v>
      </c>
      <c r="E17" s="128"/>
      <c r="F17" s="129"/>
      <c r="G17" s="28"/>
      <c r="H17" s="28"/>
      <c r="I17" s="28"/>
      <c r="J17" s="28"/>
    </row>
    <row r="18" spans="1:10">
      <c r="A18" s="29" t="s">
        <v>24</v>
      </c>
      <c r="B18" s="173" t="s">
        <v>332</v>
      </c>
      <c r="C18" s="173"/>
      <c r="D18" s="192" t="s">
        <v>332</v>
      </c>
      <c r="E18" s="173"/>
      <c r="F18" s="174"/>
      <c r="G18" s="28"/>
      <c r="H18" s="28"/>
      <c r="I18" s="28"/>
      <c r="J18" s="28"/>
    </row>
    <row r="19" spans="1:10">
      <c r="A19" s="29" t="s">
        <v>26</v>
      </c>
      <c r="B19" s="187">
        <v>420605498440</v>
      </c>
      <c r="C19" s="129"/>
      <c r="D19" s="187">
        <v>420606498440</v>
      </c>
      <c r="E19" s="128"/>
      <c r="F19" s="129"/>
      <c r="G19" s="28"/>
      <c r="H19" s="28"/>
      <c r="I19" s="28"/>
      <c r="J19" s="28"/>
    </row>
    <row r="20" spans="1:10">
      <c r="A20" s="29" t="s">
        <v>27</v>
      </c>
      <c r="B20" s="173" t="s">
        <v>333</v>
      </c>
      <c r="C20" s="173"/>
      <c r="D20" s="192" t="s">
        <v>333</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57" customHeight="1">
      <c r="A24" s="34" t="s">
        <v>32</v>
      </c>
      <c r="B24" s="128" t="s">
        <v>33</v>
      </c>
      <c r="C24" s="128"/>
      <c r="D24" s="128"/>
      <c r="E24" s="128"/>
      <c r="F24" s="129"/>
      <c r="G24" s="28"/>
      <c r="H24" s="28"/>
      <c r="I24" s="28"/>
      <c r="J24" s="28"/>
    </row>
    <row r="25" spans="1:10" ht="68.25" customHeight="1">
      <c r="A25" s="34" t="s">
        <v>34</v>
      </c>
      <c r="B25" s="128" t="s">
        <v>35</v>
      </c>
      <c r="C25" s="128"/>
      <c r="D25" s="128"/>
      <c r="E25" s="128"/>
      <c r="F25" s="129"/>
      <c r="G25" s="28"/>
      <c r="H25" s="28"/>
      <c r="I25" s="28"/>
      <c r="J25" s="28"/>
    </row>
    <row r="26" spans="1:10" ht="72.75" customHeight="1">
      <c r="A26" s="34" t="s">
        <v>36</v>
      </c>
      <c r="B26" s="128" t="s">
        <v>37</v>
      </c>
      <c r="C26" s="128"/>
      <c r="D26" s="128"/>
      <c r="E26" s="128"/>
      <c r="F26" s="129"/>
      <c r="G26" s="28"/>
      <c r="H26" s="28"/>
      <c r="I26" s="28"/>
      <c r="J26" s="28"/>
    </row>
    <row r="27" spans="1:10" ht="99" customHeight="1">
      <c r="A27" s="88" t="s">
        <v>334</v>
      </c>
      <c r="B27" s="184" t="s">
        <v>335</v>
      </c>
      <c r="C27" s="128"/>
      <c r="D27" s="128"/>
      <c r="E27" s="128"/>
      <c r="F27" s="129"/>
      <c r="G27" s="28"/>
      <c r="H27" s="28"/>
      <c r="I27" s="28"/>
      <c r="J27" s="28"/>
    </row>
    <row r="28" spans="1:10" ht="72.75" customHeight="1">
      <c r="A28" s="89" t="s">
        <v>336</v>
      </c>
      <c r="B28" s="184" t="s">
        <v>337</v>
      </c>
      <c r="C28" s="128"/>
      <c r="D28" s="128"/>
      <c r="E28" s="128"/>
      <c r="F28" s="129"/>
      <c r="G28" s="28"/>
      <c r="H28" s="28"/>
      <c r="I28" s="28"/>
      <c r="J28" s="28"/>
    </row>
    <row r="29" spans="1:10" ht="97.5" customHeight="1">
      <c r="A29" s="89" t="s">
        <v>338</v>
      </c>
      <c r="B29" s="184" t="s">
        <v>339</v>
      </c>
      <c r="C29" s="128"/>
      <c r="D29" s="128"/>
      <c r="E29" s="128"/>
      <c r="F29" s="129"/>
      <c r="G29" s="28"/>
      <c r="H29" s="28"/>
      <c r="I29" s="28"/>
      <c r="J29" s="28"/>
    </row>
    <row r="30" spans="1:10">
      <c r="A30" s="164" t="s">
        <v>108</v>
      </c>
      <c r="B30" s="165"/>
      <c r="C30" s="165"/>
      <c r="D30" s="165"/>
      <c r="E30" s="165"/>
      <c r="F30" s="166"/>
      <c r="G30" s="28"/>
      <c r="H30" s="28"/>
      <c r="I30" s="28"/>
      <c r="J30" s="28"/>
    </row>
    <row r="31" spans="1:10" ht="15" customHeight="1">
      <c r="A31" s="29" t="s">
        <v>38</v>
      </c>
      <c r="B31" s="160" t="s">
        <v>39</v>
      </c>
      <c r="C31" s="160"/>
      <c r="D31" s="160"/>
      <c r="E31" s="160"/>
      <c r="F31" s="161"/>
      <c r="G31" s="28"/>
      <c r="H31" s="28"/>
      <c r="I31" s="28"/>
      <c r="J31" s="28"/>
    </row>
    <row r="32" spans="1:10" ht="49.5" customHeight="1">
      <c r="A32" s="90" t="s">
        <v>340</v>
      </c>
      <c r="B32" s="184" t="s">
        <v>341</v>
      </c>
      <c r="C32" s="128"/>
      <c r="D32" s="128"/>
      <c r="E32" s="128"/>
      <c r="F32" s="129"/>
      <c r="G32" s="28"/>
      <c r="H32" s="28"/>
      <c r="I32" s="28"/>
      <c r="J32" s="28"/>
    </row>
    <row r="33" spans="1:10" ht="51" customHeight="1">
      <c r="A33" s="91" t="s">
        <v>342</v>
      </c>
      <c r="B33" s="184" t="s">
        <v>343</v>
      </c>
      <c r="C33" s="128"/>
      <c r="D33" s="128"/>
      <c r="E33" s="128"/>
      <c r="F33" s="129"/>
      <c r="G33" s="28"/>
      <c r="H33" s="28"/>
      <c r="I33" s="28"/>
      <c r="J33" s="28"/>
    </row>
    <row r="34" spans="1:10" ht="45" customHeight="1">
      <c r="A34" s="91" t="s">
        <v>344</v>
      </c>
      <c r="B34" s="184" t="s">
        <v>345</v>
      </c>
      <c r="C34" s="128"/>
      <c r="D34" s="128"/>
      <c r="E34" s="128"/>
      <c r="F34" s="129"/>
      <c r="G34" s="28"/>
      <c r="H34" s="28"/>
      <c r="I34" s="28"/>
      <c r="J34" s="28"/>
    </row>
    <row r="35" spans="1:10" ht="42" customHeight="1">
      <c r="A35" s="91" t="s">
        <v>346</v>
      </c>
      <c r="B35" s="184" t="s">
        <v>343</v>
      </c>
      <c r="C35" s="128"/>
      <c r="D35" s="128"/>
      <c r="E35" s="128"/>
      <c r="F35" s="129"/>
      <c r="G35" s="28"/>
      <c r="H35" s="28"/>
      <c r="I35" s="28"/>
      <c r="J35" s="28"/>
    </row>
    <row r="36" spans="1:10" ht="58.5" customHeight="1">
      <c r="A36" s="91" t="s">
        <v>347</v>
      </c>
      <c r="B36" s="184" t="s">
        <v>348</v>
      </c>
      <c r="C36" s="128"/>
      <c r="D36" s="128"/>
      <c r="E36" s="128"/>
      <c r="F36" s="129"/>
      <c r="G36" s="28"/>
      <c r="H36" s="28"/>
      <c r="I36" s="28"/>
      <c r="J36" s="28"/>
    </row>
    <row r="37" spans="1:10">
      <c r="A37" s="48" t="s">
        <v>108</v>
      </c>
      <c r="B37" s="128" t="s">
        <v>108</v>
      </c>
      <c r="C37" s="128"/>
      <c r="D37" s="128"/>
      <c r="E37" s="128"/>
      <c r="F37" s="129"/>
      <c r="G37" s="28"/>
      <c r="H37" s="28"/>
      <c r="I37" s="28"/>
      <c r="J37" s="28"/>
    </row>
    <row r="38" spans="1:10">
      <c r="A38" s="164" t="s">
        <v>108</v>
      </c>
      <c r="B38" s="165"/>
      <c r="C38" s="165"/>
      <c r="D38" s="165"/>
      <c r="E38" s="165"/>
      <c r="F38" s="166"/>
      <c r="G38" s="28"/>
      <c r="H38" s="28"/>
      <c r="I38" s="28"/>
      <c r="J38" s="28"/>
    </row>
    <row r="39" spans="1:10" ht="33.75" customHeight="1">
      <c r="A39" s="29" t="s">
        <v>46</v>
      </c>
      <c r="B39" s="160" t="s">
        <v>47</v>
      </c>
      <c r="C39" s="160"/>
      <c r="D39" s="160"/>
      <c r="E39" s="160"/>
      <c r="F39" s="161"/>
      <c r="G39" s="28"/>
      <c r="H39" s="28"/>
      <c r="I39" s="28"/>
      <c r="J39" s="28"/>
    </row>
    <row r="40" spans="1:10" ht="45" customHeight="1">
      <c r="A40" s="29" t="s">
        <v>48</v>
      </c>
      <c r="B40" s="160" t="s">
        <v>49</v>
      </c>
      <c r="C40" s="161"/>
      <c r="D40" s="160" t="s">
        <v>50</v>
      </c>
      <c r="E40" s="160"/>
      <c r="F40" s="161"/>
      <c r="G40" s="28"/>
      <c r="H40" s="28"/>
      <c r="I40" s="28"/>
      <c r="J40" s="35"/>
    </row>
    <row r="41" spans="1:10">
      <c r="A41" s="29" t="s">
        <v>51</v>
      </c>
      <c r="B41" s="128" t="s">
        <v>108</v>
      </c>
      <c r="C41" s="129"/>
      <c r="D41" s="128" t="s">
        <v>108</v>
      </c>
      <c r="E41" s="128"/>
      <c r="F41" s="129"/>
      <c r="G41" s="28"/>
      <c r="H41" s="28"/>
      <c r="I41" s="28"/>
      <c r="J41" s="28"/>
    </row>
    <row r="42" spans="1:10">
      <c r="A42" s="29" t="s">
        <v>54</v>
      </c>
      <c r="B42" s="128" t="s">
        <v>108</v>
      </c>
      <c r="C42" s="129"/>
      <c r="D42" s="128" t="s">
        <v>108</v>
      </c>
      <c r="E42" s="128"/>
      <c r="F42" s="129"/>
      <c r="G42" s="28"/>
      <c r="H42" s="28"/>
      <c r="I42" s="28"/>
      <c r="J42" s="28"/>
    </row>
    <row r="43" spans="1:10">
      <c r="A43" s="29" t="s">
        <v>57</v>
      </c>
      <c r="B43" s="128" t="s">
        <v>108</v>
      </c>
      <c r="C43" s="129"/>
      <c r="D43" s="128" t="s">
        <v>108</v>
      </c>
      <c r="E43" s="128"/>
      <c r="F43" s="129"/>
      <c r="G43" s="28"/>
      <c r="H43" s="28"/>
      <c r="I43" s="28"/>
      <c r="J43" s="28"/>
    </row>
    <row r="44" spans="1:10">
      <c r="A44" s="29" t="s">
        <v>60</v>
      </c>
      <c r="B44" s="128" t="s">
        <v>108</v>
      </c>
      <c r="C44" s="129"/>
      <c r="D44" s="128" t="s">
        <v>108</v>
      </c>
      <c r="E44" s="128"/>
      <c r="F44" s="129"/>
      <c r="G44" s="28"/>
      <c r="H44" s="28"/>
      <c r="I44" s="28"/>
      <c r="J44" s="28"/>
    </row>
    <row r="45" spans="1:10">
      <c r="A45" s="164" t="s">
        <v>108</v>
      </c>
      <c r="B45" s="165"/>
      <c r="C45" s="165"/>
      <c r="D45" s="165"/>
      <c r="E45" s="165"/>
      <c r="F45" s="166"/>
      <c r="G45" s="28"/>
      <c r="H45" s="28"/>
      <c r="I45" s="28"/>
      <c r="J45" s="28"/>
    </row>
    <row r="46" spans="1:10" ht="46.5" customHeight="1">
      <c r="A46" s="29" t="s">
        <v>61</v>
      </c>
      <c r="B46" s="160" t="s">
        <v>62</v>
      </c>
      <c r="C46" s="160"/>
      <c r="D46" s="160"/>
      <c r="E46" s="160"/>
      <c r="F46" s="161"/>
      <c r="G46" s="28"/>
      <c r="H46" s="28"/>
      <c r="I46" s="28"/>
      <c r="J46" s="28"/>
    </row>
    <row r="47" spans="1:10" ht="33.75" customHeight="1">
      <c r="A47" s="33" t="s">
        <v>108</v>
      </c>
      <c r="B47" s="31" t="s">
        <v>63</v>
      </c>
      <c r="C47" s="160" t="s">
        <v>64</v>
      </c>
      <c r="D47" s="161"/>
      <c r="E47" s="160" t="s">
        <v>65</v>
      </c>
      <c r="F47" s="161"/>
      <c r="G47" s="28"/>
      <c r="H47" s="28"/>
      <c r="I47" s="28"/>
      <c r="J47" s="28"/>
    </row>
    <row r="48" spans="1:10">
      <c r="A48" s="34" t="s">
        <v>108</v>
      </c>
      <c r="B48" s="32" t="s">
        <v>108</v>
      </c>
      <c r="C48" s="128" t="s">
        <v>108</v>
      </c>
      <c r="D48" s="129"/>
      <c r="E48" s="128" t="s">
        <v>108</v>
      </c>
      <c r="F48" s="129"/>
      <c r="G48" s="28"/>
      <c r="H48" s="28"/>
      <c r="I48" s="28"/>
      <c r="J48" s="28"/>
    </row>
    <row r="49" spans="1:10">
      <c r="A49" s="34" t="s">
        <v>108</v>
      </c>
      <c r="B49" s="32" t="s">
        <v>108</v>
      </c>
      <c r="C49" s="128" t="s">
        <v>108</v>
      </c>
      <c r="D49" s="129"/>
      <c r="E49" s="128" t="s">
        <v>108</v>
      </c>
      <c r="F49" s="129"/>
      <c r="G49" s="28"/>
      <c r="H49" s="28"/>
      <c r="I49" s="28"/>
      <c r="J49" s="28"/>
    </row>
    <row r="50" spans="1:10">
      <c r="A50" s="34" t="s">
        <v>108</v>
      </c>
      <c r="B50" s="32" t="s">
        <v>108</v>
      </c>
      <c r="C50" s="128" t="s">
        <v>108</v>
      </c>
      <c r="D50" s="129"/>
      <c r="E50" s="128" t="s">
        <v>108</v>
      </c>
      <c r="F50" s="129"/>
      <c r="G50" s="28"/>
      <c r="H50" s="28"/>
      <c r="I50" s="28"/>
      <c r="J50" s="28"/>
    </row>
    <row r="51" spans="1:10">
      <c r="A51" s="34" t="s">
        <v>108</v>
      </c>
      <c r="B51" s="32" t="s">
        <v>108</v>
      </c>
      <c r="C51" s="128" t="s">
        <v>108</v>
      </c>
      <c r="D51" s="129"/>
      <c r="E51" s="128" t="s">
        <v>108</v>
      </c>
      <c r="F51" s="129"/>
      <c r="G51" s="28"/>
      <c r="H51" s="28"/>
      <c r="I51" s="28"/>
      <c r="J51" s="28"/>
    </row>
    <row r="52" spans="1:10">
      <c r="A52" s="34" t="s">
        <v>108</v>
      </c>
      <c r="B52" s="32" t="s">
        <v>108</v>
      </c>
      <c r="C52" s="128" t="s">
        <v>108</v>
      </c>
      <c r="D52" s="129"/>
      <c r="E52" s="128" t="s">
        <v>108</v>
      </c>
      <c r="F52" s="129"/>
      <c r="G52" s="28"/>
      <c r="H52" s="28"/>
      <c r="I52" s="28"/>
      <c r="J52" s="28"/>
    </row>
    <row r="53" spans="1:10">
      <c r="A53" s="164" t="s">
        <v>108</v>
      </c>
      <c r="B53" s="165"/>
      <c r="C53" s="165"/>
      <c r="D53" s="165"/>
      <c r="E53" s="165"/>
      <c r="F53" s="166"/>
      <c r="G53" s="28"/>
      <c r="H53" s="28"/>
      <c r="I53" s="28"/>
      <c r="J53" s="28"/>
    </row>
    <row r="54" spans="1:10" ht="15" customHeight="1">
      <c r="A54" s="167" t="s">
        <v>66</v>
      </c>
      <c r="B54" s="168"/>
      <c r="C54" s="168"/>
      <c r="D54" s="168"/>
      <c r="E54" s="168"/>
      <c r="F54" s="169"/>
      <c r="G54" s="28"/>
      <c r="H54" s="28"/>
      <c r="I54" s="28"/>
      <c r="J54" s="28"/>
    </row>
    <row r="55" spans="1:10" ht="39">
      <c r="A55" s="33" t="s">
        <v>108</v>
      </c>
      <c r="B55" s="36" t="s">
        <v>108</v>
      </c>
      <c r="C55" s="31" t="s">
        <v>67</v>
      </c>
      <c r="D55" s="31" t="s">
        <v>68</v>
      </c>
      <c r="E55" s="37" t="s">
        <v>69</v>
      </c>
      <c r="F55" s="38" t="s">
        <v>70</v>
      </c>
      <c r="G55" s="28"/>
      <c r="H55" s="28"/>
      <c r="I55" s="28"/>
      <c r="J55" s="28"/>
    </row>
    <row r="56" spans="1:10" ht="31.5">
      <c r="A56" s="13" t="s">
        <v>51</v>
      </c>
      <c r="B56" s="39" t="s">
        <v>71</v>
      </c>
      <c r="C56" s="40">
        <v>0</v>
      </c>
      <c r="D56" s="40">
        <v>0</v>
      </c>
      <c r="E56" s="41">
        <v>0</v>
      </c>
      <c r="F56" s="42">
        <v>0</v>
      </c>
      <c r="G56" s="28"/>
      <c r="H56" s="28"/>
      <c r="I56" s="28"/>
      <c r="J56" s="28"/>
    </row>
    <row r="57" spans="1:10" ht="26.25">
      <c r="A57" s="11" t="s">
        <v>72</v>
      </c>
      <c r="B57" s="32" t="s">
        <v>73</v>
      </c>
      <c r="C57" s="43">
        <v>0</v>
      </c>
      <c r="D57" s="43">
        <v>0</v>
      </c>
      <c r="E57" s="40">
        <v>0</v>
      </c>
      <c r="F57" s="44">
        <v>0</v>
      </c>
      <c r="G57" s="28"/>
      <c r="H57" s="28"/>
      <c r="I57" s="28"/>
      <c r="J57" s="28"/>
    </row>
    <row r="58" spans="1:10" ht="26.25">
      <c r="A58" s="11" t="s">
        <v>74</v>
      </c>
      <c r="B58" s="32" t="s">
        <v>75</v>
      </c>
      <c r="C58" s="43">
        <v>0</v>
      </c>
      <c r="D58" s="43">
        <v>0</v>
      </c>
      <c r="E58" s="40">
        <v>0</v>
      </c>
      <c r="F58" s="44">
        <v>0</v>
      </c>
      <c r="G58" s="28"/>
      <c r="H58" s="28"/>
      <c r="I58" s="28"/>
      <c r="J58" s="28"/>
    </row>
    <row r="59" spans="1:10">
      <c r="A59" s="11" t="s">
        <v>76</v>
      </c>
      <c r="B59" s="32" t="s">
        <v>77</v>
      </c>
      <c r="C59" s="43">
        <v>0</v>
      </c>
      <c r="D59" s="43">
        <v>0</v>
      </c>
      <c r="E59" s="40">
        <v>0</v>
      </c>
      <c r="F59" s="44">
        <v>0</v>
      </c>
      <c r="G59" s="28"/>
      <c r="H59" s="28"/>
      <c r="I59" s="28"/>
      <c r="J59" s="28"/>
    </row>
    <row r="60" spans="1:10">
      <c r="A60" s="164" t="s">
        <v>108</v>
      </c>
      <c r="B60" s="165"/>
      <c r="C60" s="165"/>
      <c r="D60" s="165"/>
      <c r="E60" s="165"/>
      <c r="F60" s="166"/>
      <c r="G60" s="28"/>
      <c r="H60" s="28"/>
      <c r="I60" s="28"/>
      <c r="J60" s="28"/>
    </row>
    <row r="61" spans="1:10" ht="31.5">
      <c r="A61" s="13" t="s">
        <v>54</v>
      </c>
      <c r="B61" s="39" t="s">
        <v>78</v>
      </c>
      <c r="C61" s="40">
        <v>280</v>
      </c>
      <c r="D61" s="40">
        <v>280</v>
      </c>
      <c r="E61" s="40">
        <v>0</v>
      </c>
      <c r="F61" s="44">
        <v>0</v>
      </c>
      <c r="G61" s="28"/>
      <c r="H61" s="28"/>
      <c r="I61" s="28"/>
      <c r="J61" s="28"/>
    </row>
    <row r="62" spans="1:10" ht="15.75">
      <c r="A62" s="12"/>
      <c r="B62" s="45" t="s">
        <v>79</v>
      </c>
      <c r="C62" s="45" t="s">
        <v>108</v>
      </c>
      <c r="D62" s="45" t="s">
        <v>108</v>
      </c>
      <c r="E62" s="45" t="s">
        <v>108</v>
      </c>
      <c r="F62" s="39" t="s">
        <v>108</v>
      </c>
      <c r="G62" s="28"/>
      <c r="H62" s="28"/>
      <c r="I62" s="28"/>
      <c r="J62" s="28"/>
    </row>
    <row r="63" spans="1:10">
      <c r="A63" s="11" t="s">
        <v>80</v>
      </c>
      <c r="B63" s="32" t="s">
        <v>81</v>
      </c>
      <c r="C63" s="43">
        <v>209</v>
      </c>
      <c r="D63" s="43">
        <v>205</v>
      </c>
      <c r="E63" s="40">
        <v>-4</v>
      </c>
      <c r="F63" s="44">
        <v>-0.02</v>
      </c>
      <c r="G63" s="28"/>
      <c r="H63" s="28"/>
      <c r="I63" s="28"/>
      <c r="J63" s="28"/>
    </row>
    <row r="64" spans="1:10" ht="102.75">
      <c r="A64" s="11" t="s">
        <v>82</v>
      </c>
      <c r="B64" s="32" t="s">
        <v>131</v>
      </c>
      <c r="C64" s="43">
        <v>0</v>
      </c>
      <c r="D64" s="43">
        <v>6</v>
      </c>
      <c r="E64" s="40">
        <v>6</v>
      </c>
      <c r="F64" s="44">
        <v>0</v>
      </c>
      <c r="G64" s="28"/>
      <c r="H64" s="28"/>
      <c r="I64" s="28"/>
      <c r="J64" s="28"/>
    </row>
    <row r="65" spans="1:10" ht="64.5">
      <c r="A65" s="11" t="s">
        <v>84</v>
      </c>
      <c r="B65" s="32" t="s">
        <v>85</v>
      </c>
      <c r="C65" s="43">
        <v>71</v>
      </c>
      <c r="D65" s="43">
        <v>69</v>
      </c>
      <c r="E65" s="40">
        <v>-2</v>
      </c>
      <c r="F65" s="44">
        <v>-0.03</v>
      </c>
      <c r="G65" s="28"/>
      <c r="H65" s="28"/>
      <c r="I65" s="28"/>
      <c r="J65" s="28"/>
    </row>
    <row r="66" spans="1:10" ht="15.75">
      <c r="A66" s="2"/>
      <c r="B66" s="45" t="s">
        <v>86</v>
      </c>
      <c r="C66" s="45" t="s">
        <v>108</v>
      </c>
      <c r="D66" s="45" t="s">
        <v>108</v>
      </c>
      <c r="E66" s="45" t="s">
        <v>108</v>
      </c>
      <c r="F66" s="39" t="s">
        <v>108</v>
      </c>
      <c r="G66" s="28"/>
      <c r="H66" s="28"/>
      <c r="I66" s="28"/>
      <c r="J66" s="28"/>
    </row>
    <row r="67" spans="1:10" ht="26.25">
      <c r="A67" s="11" t="s">
        <v>87</v>
      </c>
      <c r="B67" s="32" t="s">
        <v>88</v>
      </c>
      <c r="C67" s="43">
        <v>0</v>
      </c>
      <c r="D67" s="43">
        <v>0</v>
      </c>
      <c r="E67" s="40">
        <v>0</v>
      </c>
      <c r="F67" s="44">
        <v>0</v>
      </c>
      <c r="G67" s="28"/>
      <c r="H67" s="28"/>
      <c r="I67" s="28"/>
      <c r="J67" s="28"/>
    </row>
    <row r="68" spans="1:10">
      <c r="A68" s="11" t="s">
        <v>89</v>
      </c>
      <c r="B68" s="32" t="s">
        <v>90</v>
      </c>
      <c r="C68" s="43">
        <v>0</v>
      </c>
      <c r="D68" s="43">
        <v>0</v>
      </c>
      <c r="E68" s="40">
        <v>0</v>
      </c>
      <c r="F68" s="44">
        <v>0</v>
      </c>
      <c r="G68" s="28"/>
      <c r="H68" s="28"/>
      <c r="I68" s="28"/>
      <c r="J68" s="28"/>
    </row>
    <row r="69" spans="1:10">
      <c r="A69" s="11" t="s">
        <v>91</v>
      </c>
      <c r="B69" s="32" t="s">
        <v>92</v>
      </c>
      <c r="C69" s="43">
        <v>0</v>
      </c>
      <c r="D69" s="43">
        <v>0</v>
      </c>
      <c r="E69" s="40">
        <v>0</v>
      </c>
      <c r="F69" s="44">
        <v>0</v>
      </c>
      <c r="G69" s="28"/>
      <c r="H69" s="28"/>
      <c r="I69" s="28"/>
      <c r="J69" s="28"/>
    </row>
    <row r="70" spans="1:10">
      <c r="A70" s="11" t="s">
        <v>93</v>
      </c>
      <c r="B70" s="32" t="s">
        <v>94</v>
      </c>
      <c r="C70" s="43">
        <v>0</v>
      </c>
      <c r="D70" s="43">
        <v>0</v>
      </c>
      <c r="E70" s="40">
        <v>0</v>
      </c>
      <c r="F70" s="44">
        <v>0</v>
      </c>
      <c r="G70" s="28"/>
      <c r="H70" s="28"/>
      <c r="I70" s="28"/>
      <c r="J70" s="28"/>
    </row>
    <row r="71" spans="1:10">
      <c r="A71" s="164" t="s">
        <v>108</v>
      </c>
      <c r="B71" s="165"/>
      <c r="C71" s="165"/>
      <c r="D71" s="165"/>
      <c r="E71" s="165"/>
      <c r="F71" s="166"/>
      <c r="G71" s="28"/>
      <c r="H71" s="28"/>
      <c r="I71" s="28"/>
      <c r="J71" s="28"/>
    </row>
    <row r="72" spans="1:10" ht="31.5">
      <c r="A72" s="30" t="s">
        <v>57</v>
      </c>
      <c r="B72" s="39" t="s">
        <v>95</v>
      </c>
      <c r="C72" s="40">
        <v>280</v>
      </c>
      <c r="D72" s="40">
        <v>280</v>
      </c>
      <c r="E72" s="40">
        <v>0</v>
      </c>
      <c r="F72" s="44">
        <v>0</v>
      </c>
      <c r="G72" s="28"/>
      <c r="H72" s="28"/>
      <c r="I72" s="28"/>
      <c r="J72" s="28"/>
    </row>
    <row r="73" spans="1:10">
      <c r="A73" s="164" t="s">
        <v>108</v>
      </c>
      <c r="B73" s="165"/>
      <c r="C73" s="165"/>
      <c r="D73" s="165"/>
      <c r="E73" s="165"/>
      <c r="F73" s="166"/>
      <c r="G73" s="28"/>
      <c r="H73" s="28"/>
      <c r="I73" s="28"/>
      <c r="J73" s="28"/>
    </row>
    <row r="74" spans="1:10" ht="15" customHeight="1">
      <c r="A74" s="167" t="s">
        <v>96</v>
      </c>
      <c r="B74" s="168"/>
      <c r="C74" s="168"/>
      <c r="D74" s="168"/>
      <c r="E74" s="168"/>
      <c r="F74" s="169"/>
      <c r="G74" s="28"/>
      <c r="H74" s="28"/>
      <c r="I74" s="28"/>
      <c r="J74" s="28"/>
    </row>
    <row r="75" spans="1:10" ht="15" customHeight="1">
      <c r="A75" s="29" t="s">
        <v>97</v>
      </c>
      <c r="B75" s="160" t="s">
        <v>98</v>
      </c>
      <c r="C75" s="160"/>
      <c r="D75" s="161"/>
      <c r="E75" s="160" t="s">
        <v>99</v>
      </c>
      <c r="F75" s="161"/>
      <c r="G75" s="28"/>
      <c r="H75" s="28"/>
      <c r="I75" s="28"/>
      <c r="J75" s="28"/>
    </row>
    <row r="76" spans="1:10" ht="48.75" customHeight="1">
      <c r="A76" s="11" t="s">
        <v>80</v>
      </c>
      <c r="B76" s="128" t="s">
        <v>349</v>
      </c>
      <c r="C76" s="128"/>
      <c r="D76" s="175"/>
      <c r="E76" s="128">
        <v>205</v>
      </c>
      <c r="F76" s="129"/>
      <c r="G76" s="28"/>
      <c r="H76" s="28"/>
      <c r="I76" s="28"/>
      <c r="J76" s="28"/>
    </row>
    <row r="77" spans="1:10" ht="71.25" customHeight="1">
      <c r="A77" s="11" t="s">
        <v>82</v>
      </c>
      <c r="B77" s="128" t="s">
        <v>350</v>
      </c>
      <c r="C77" s="128"/>
      <c r="D77" s="129"/>
      <c r="E77" s="128">
        <v>6</v>
      </c>
      <c r="F77" s="129"/>
      <c r="G77" s="28"/>
      <c r="H77" s="28"/>
      <c r="I77" s="28"/>
      <c r="J77" s="28"/>
    </row>
    <row r="78" spans="1:10" ht="53.25" customHeight="1">
      <c r="A78" s="11" t="s">
        <v>84</v>
      </c>
      <c r="B78" s="128" t="s">
        <v>351</v>
      </c>
      <c r="C78" s="128"/>
      <c r="D78" s="129"/>
      <c r="E78" s="128">
        <v>69</v>
      </c>
      <c r="F78" s="129"/>
      <c r="G78" s="28"/>
      <c r="H78" s="28"/>
      <c r="I78" s="28"/>
      <c r="J78" s="28"/>
    </row>
    <row r="79" spans="1:10" ht="43.5" customHeight="1">
      <c r="A79" s="11" t="s">
        <v>87</v>
      </c>
      <c r="B79" s="128" t="s">
        <v>352</v>
      </c>
      <c r="C79" s="128"/>
      <c r="D79" s="129"/>
      <c r="E79" s="128">
        <v>0.4</v>
      </c>
      <c r="F79" s="129"/>
      <c r="G79" s="28"/>
      <c r="H79" s="28"/>
      <c r="I79" s="28"/>
      <c r="J79" s="28"/>
    </row>
    <row r="80" spans="1:10">
      <c r="A80" s="28" t="s">
        <v>108</v>
      </c>
      <c r="B80" s="28" t="s">
        <v>108</v>
      </c>
      <c r="C80" s="28" t="s">
        <v>108</v>
      </c>
      <c r="D80" s="28" t="s">
        <v>108</v>
      </c>
      <c r="E80" s="28" t="s">
        <v>108</v>
      </c>
      <c r="F80" s="28" t="s">
        <v>108</v>
      </c>
      <c r="G80" s="28"/>
      <c r="H80" s="28"/>
      <c r="I80" s="28"/>
      <c r="J80" s="28"/>
    </row>
    <row r="81" spans="1:10">
      <c r="A81" s="177" t="s">
        <v>101</v>
      </c>
      <c r="B81" s="177"/>
      <c r="C81" s="177"/>
      <c r="D81" s="177"/>
      <c r="E81" s="177"/>
      <c r="F81" s="177"/>
      <c r="G81" s="28"/>
      <c r="H81" s="28"/>
      <c r="I81" s="28"/>
      <c r="J81" s="28"/>
    </row>
    <row r="82" spans="1:10">
      <c r="A82" s="176" t="s">
        <v>142</v>
      </c>
      <c r="B82" s="176"/>
      <c r="C82" s="176"/>
      <c r="D82" s="176"/>
      <c r="E82" s="176"/>
      <c r="F82" s="176"/>
      <c r="G82" s="28"/>
      <c r="H82" s="28"/>
      <c r="I82" s="28"/>
      <c r="J82" s="28"/>
    </row>
    <row r="83" spans="1:10">
      <c r="A83" s="28"/>
      <c r="B83" s="28"/>
      <c r="C83" s="28"/>
      <c r="D83" s="28"/>
      <c r="E83" s="28"/>
      <c r="F83" s="28"/>
      <c r="G83" s="28"/>
      <c r="H83" s="28"/>
      <c r="I83" s="28"/>
      <c r="J83" s="28"/>
    </row>
    <row r="84" spans="1:10">
      <c r="A84" s="18"/>
      <c r="B84" s="18"/>
      <c r="C84" s="18"/>
      <c r="D84" s="18"/>
      <c r="E84" s="18"/>
      <c r="F84" s="18"/>
    </row>
    <row r="85" spans="1:10">
      <c r="A85" s="117" t="s">
        <v>101</v>
      </c>
      <c r="B85" s="117"/>
      <c r="C85" s="117"/>
      <c r="D85" s="117"/>
      <c r="E85" s="117"/>
      <c r="F85" s="117"/>
    </row>
    <row r="86" spans="1:10">
      <c r="A86" s="117" t="s">
        <v>102</v>
      </c>
      <c r="B86" s="117"/>
      <c r="C86" s="117"/>
      <c r="D86" s="117"/>
      <c r="E86" s="117"/>
      <c r="F86" s="117"/>
    </row>
  </sheetData>
  <mergeCells count="92">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A85:F85"/>
    <mergeCell ref="A81:F81"/>
    <mergeCell ref="A82:F82"/>
  </mergeCells>
  <hyperlinks>
    <hyperlink ref="B18" r:id="rId1" xr:uid="{4F11D452-1CCB-4915-8541-58A05E2CA195}"/>
    <hyperlink ref="D18" r:id="rId2" xr:uid="{F43991C0-5EA4-4790-B295-BD61B6E119E7}"/>
    <hyperlink ref="B20" r:id="rId3" xr:uid="{D7AD15F3-5977-4106-B38E-ECE84ED2C14F}"/>
    <hyperlink ref="D20" r:id="rId4" xr:uid="{47ECFB67-33C1-405E-9475-A589FCD04411}"/>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F2501-D250-46B5-9F7F-C39135B4309C}">
  <dimension ref="A1:J82"/>
  <sheetViews>
    <sheetView topLeftCell="A58" workbookViewId="0">
      <selection activeCell="A61" sqref="A61:A70"/>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c r="A1" s="25" t="s">
        <v>0</v>
      </c>
      <c r="B1" s="122" t="s">
        <v>353</v>
      </c>
      <c r="C1" s="123"/>
      <c r="D1" s="123"/>
      <c r="E1" s="123"/>
      <c r="F1" s="124"/>
    </row>
    <row r="2" spans="1:6" ht="15" customHeight="1">
      <c r="A2" s="125" t="s">
        <v>2</v>
      </c>
      <c r="B2" s="126"/>
      <c r="C2" s="126"/>
      <c r="D2" s="126"/>
      <c r="E2" s="126"/>
      <c r="F2" s="127"/>
    </row>
    <row r="3" spans="1:6" ht="15" customHeight="1">
      <c r="A3" s="125" t="s">
        <v>104</v>
      </c>
      <c r="B3" s="126"/>
      <c r="C3" s="126"/>
      <c r="D3" s="126"/>
      <c r="E3" s="126"/>
      <c r="F3" s="127"/>
    </row>
    <row r="4" spans="1:6">
      <c r="A4" s="7" t="s">
        <v>4</v>
      </c>
      <c r="B4" s="128" t="s">
        <v>5</v>
      </c>
      <c r="C4" s="128"/>
      <c r="D4" s="128"/>
      <c r="E4" s="128"/>
      <c r="F4" s="129"/>
    </row>
    <row r="5" spans="1:6" ht="35.25" customHeight="1">
      <c r="A5" s="5" t="s">
        <v>6</v>
      </c>
      <c r="B5" s="106" t="s">
        <v>7</v>
      </c>
      <c r="C5" s="108"/>
      <c r="D5" s="108"/>
      <c r="E5" s="108"/>
      <c r="F5" s="107"/>
    </row>
    <row r="6" spans="1:6">
      <c r="A6" s="140" t="s">
        <v>8</v>
      </c>
      <c r="B6" s="130" t="s">
        <v>9</v>
      </c>
      <c r="C6" s="131"/>
      <c r="D6" s="131"/>
      <c r="E6" s="131"/>
      <c r="F6" s="132"/>
    </row>
    <row r="7" spans="1:6">
      <c r="A7" s="141"/>
      <c r="B7" s="133"/>
      <c r="C7" s="134"/>
      <c r="D7" s="134"/>
      <c r="E7" s="134"/>
      <c r="F7" s="135"/>
    </row>
    <row r="8" spans="1:6">
      <c r="A8" s="142"/>
      <c r="B8" s="136"/>
      <c r="C8" s="137"/>
      <c r="D8" s="137"/>
      <c r="E8" s="137"/>
      <c r="F8" s="138"/>
    </row>
    <row r="9" spans="1:6" ht="25.5">
      <c r="A9" s="5" t="s">
        <v>10</v>
      </c>
      <c r="B9" s="139" t="s">
        <v>11</v>
      </c>
      <c r="C9" s="121"/>
      <c r="D9" s="139" t="s">
        <v>12</v>
      </c>
      <c r="E9" s="120"/>
      <c r="F9" s="121"/>
    </row>
    <row r="10" spans="1:6" ht="25.5" customHeight="1">
      <c r="A10" s="6" t="s">
        <v>13</v>
      </c>
      <c r="B10" s="5" t="s">
        <v>14</v>
      </c>
      <c r="C10" s="119" t="s">
        <v>15</v>
      </c>
      <c r="D10" s="121"/>
      <c r="E10" s="103" t="s">
        <v>16</v>
      </c>
      <c r="F10" s="105"/>
    </row>
    <row r="11" spans="1:6">
      <c r="A11" s="5" t="s">
        <v>17</v>
      </c>
      <c r="B11" s="14">
        <v>160</v>
      </c>
      <c r="C11" s="206">
        <v>160</v>
      </c>
      <c r="D11" s="207"/>
      <c r="E11" s="206">
        <v>0</v>
      </c>
      <c r="F11" s="207"/>
    </row>
    <row r="12" spans="1:6">
      <c r="A12" s="5" t="s">
        <v>18</v>
      </c>
      <c r="B12" s="14">
        <v>149.5</v>
      </c>
      <c r="C12" s="206">
        <v>149.5</v>
      </c>
      <c r="D12" s="207"/>
      <c r="E12" s="206">
        <v>0</v>
      </c>
      <c r="F12" s="207"/>
    </row>
    <row r="13" spans="1:6">
      <c r="A13" s="109"/>
      <c r="B13" s="110"/>
      <c r="C13" s="110"/>
      <c r="D13" s="110"/>
      <c r="E13" s="110"/>
      <c r="F13" s="111"/>
    </row>
    <row r="14" spans="1:6" ht="15.75">
      <c r="A14" s="114" t="s">
        <v>19</v>
      </c>
      <c r="B14" s="115"/>
      <c r="C14" s="115"/>
      <c r="D14" s="115"/>
      <c r="E14" s="115"/>
      <c r="F14" s="116"/>
    </row>
    <row r="15" spans="1:6">
      <c r="A15" s="2"/>
      <c r="B15" s="103" t="s">
        <v>20</v>
      </c>
      <c r="C15" s="105"/>
      <c r="D15" s="103" t="s">
        <v>21</v>
      </c>
      <c r="E15" s="104"/>
      <c r="F15" s="105"/>
    </row>
    <row r="16" spans="1:6">
      <c r="A16" s="5" t="s">
        <v>22</v>
      </c>
      <c r="B16" s="106" t="s">
        <v>354</v>
      </c>
      <c r="C16" s="107"/>
      <c r="D16" s="106" t="s">
        <v>354</v>
      </c>
      <c r="E16" s="108"/>
      <c r="F16" s="107"/>
    </row>
    <row r="17" spans="1:9" ht="15" customHeight="1">
      <c r="A17" s="5" t="s">
        <v>0</v>
      </c>
      <c r="B17" s="106" t="s">
        <v>353</v>
      </c>
      <c r="C17" s="107"/>
      <c r="D17" s="106" t="s">
        <v>353</v>
      </c>
      <c r="E17" s="108"/>
      <c r="F17" s="107"/>
    </row>
    <row r="18" spans="1:9" ht="15" customHeight="1">
      <c r="A18" s="5" t="s">
        <v>24</v>
      </c>
      <c r="B18" s="106" t="s">
        <v>355</v>
      </c>
      <c r="C18" s="108"/>
      <c r="D18" s="106" t="s">
        <v>355</v>
      </c>
      <c r="E18" s="108"/>
      <c r="F18" s="107"/>
    </row>
    <row r="19" spans="1:9">
      <c r="A19" s="5" t="s">
        <v>26</v>
      </c>
      <c r="B19" s="106">
        <v>728542486</v>
      </c>
      <c r="C19" s="107"/>
      <c r="D19" s="106">
        <v>728542486</v>
      </c>
      <c r="E19" s="108"/>
      <c r="F19" s="107"/>
    </row>
    <row r="20" spans="1:9" ht="15" customHeight="1">
      <c r="A20" s="5" t="s">
        <v>27</v>
      </c>
      <c r="B20" s="215" t="s">
        <v>356</v>
      </c>
      <c r="C20" s="216"/>
      <c r="D20" s="215" t="s">
        <v>356</v>
      </c>
      <c r="E20" s="216"/>
      <c r="F20" s="217"/>
    </row>
    <row r="21" spans="1:9">
      <c r="A21" s="109"/>
      <c r="B21" s="110"/>
      <c r="C21" s="110"/>
      <c r="D21" s="110"/>
      <c r="E21" s="110"/>
      <c r="F21" s="111"/>
    </row>
    <row r="22" spans="1:9" ht="15" customHeight="1">
      <c r="A22" s="114" t="s">
        <v>29</v>
      </c>
      <c r="B22" s="115"/>
      <c r="C22" s="115"/>
      <c r="D22" s="115"/>
      <c r="E22" s="115"/>
      <c r="F22" s="116"/>
    </row>
    <row r="23" spans="1:9" ht="29.25" customHeight="1">
      <c r="A23" s="5" t="s">
        <v>30</v>
      </c>
      <c r="B23" s="119" t="s">
        <v>31</v>
      </c>
      <c r="C23" s="120"/>
      <c r="D23" s="120"/>
      <c r="E23" s="120"/>
      <c r="F23" s="121"/>
    </row>
    <row r="24" spans="1:9" ht="255">
      <c r="A24" s="9" t="s">
        <v>32</v>
      </c>
      <c r="B24" s="106" t="s">
        <v>33</v>
      </c>
      <c r="C24" s="108"/>
      <c r="D24" s="108"/>
      <c r="E24" s="108"/>
      <c r="F24" s="107"/>
    </row>
    <row r="25" spans="1:9" ht="204">
      <c r="A25" s="9" t="s">
        <v>34</v>
      </c>
      <c r="B25" s="106" t="s">
        <v>35</v>
      </c>
      <c r="C25" s="108"/>
      <c r="D25" s="108"/>
      <c r="E25" s="108"/>
      <c r="F25" s="107"/>
    </row>
    <row r="26" spans="1:9" ht="395.25">
      <c r="A26" s="9" t="s">
        <v>36</v>
      </c>
      <c r="B26" s="106" t="s">
        <v>37</v>
      </c>
      <c r="C26" s="108"/>
      <c r="D26" s="108"/>
      <c r="E26" s="108"/>
      <c r="F26" s="107"/>
    </row>
    <row r="27" spans="1:9">
      <c r="A27" s="9"/>
      <c r="B27" s="106"/>
      <c r="C27" s="108"/>
      <c r="D27" s="108"/>
      <c r="E27" s="108"/>
      <c r="F27" s="107"/>
    </row>
    <row r="28" spans="1:9">
      <c r="A28" s="9"/>
      <c r="B28" s="106"/>
      <c r="C28" s="108"/>
      <c r="D28" s="108"/>
      <c r="E28" s="108"/>
      <c r="F28" s="107"/>
    </row>
    <row r="29" spans="1:9">
      <c r="A29" s="9"/>
      <c r="B29" s="106"/>
      <c r="C29" s="108"/>
      <c r="D29" s="108"/>
      <c r="E29" s="108"/>
      <c r="F29" s="107"/>
    </row>
    <row r="30" spans="1:9">
      <c r="A30" s="109"/>
      <c r="B30" s="110"/>
      <c r="C30" s="110"/>
      <c r="D30" s="110"/>
      <c r="E30" s="110"/>
      <c r="F30" s="111"/>
    </row>
    <row r="31" spans="1:9" ht="25.5">
      <c r="A31" s="5" t="s">
        <v>38</v>
      </c>
      <c r="B31" s="119" t="s">
        <v>39</v>
      </c>
      <c r="C31" s="120"/>
      <c r="D31" s="120"/>
      <c r="E31" s="120"/>
      <c r="F31" s="121"/>
      <c r="I31" s="1"/>
    </row>
    <row r="32" spans="1:9" ht="78.75" customHeight="1">
      <c r="A32" s="9" t="s">
        <v>357</v>
      </c>
      <c r="B32" s="106" t="s">
        <v>358</v>
      </c>
      <c r="C32" s="108"/>
      <c r="D32" s="108"/>
      <c r="E32" s="108"/>
      <c r="F32" s="107"/>
    </row>
    <row r="33" spans="1:10" ht="38.25">
      <c r="A33" s="9" t="s">
        <v>359</v>
      </c>
      <c r="B33" s="106" t="s">
        <v>360</v>
      </c>
      <c r="C33" s="108"/>
      <c r="D33" s="108"/>
      <c r="E33" s="108"/>
      <c r="F33" s="107"/>
    </row>
    <row r="34" spans="1:10">
      <c r="A34" s="9"/>
      <c r="B34" s="106"/>
      <c r="C34" s="108"/>
      <c r="D34" s="108"/>
      <c r="E34" s="108"/>
      <c r="F34" s="107"/>
    </row>
    <row r="35" spans="1:10">
      <c r="A35" s="9"/>
      <c r="B35" s="106"/>
      <c r="C35" s="108"/>
      <c r="D35" s="108"/>
      <c r="E35" s="108"/>
      <c r="F35" s="107"/>
    </row>
    <row r="36" spans="1:10">
      <c r="A36" s="9"/>
      <c r="B36" s="106"/>
      <c r="C36" s="108"/>
      <c r="D36" s="108"/>
      <c r="E36" s="108"/>
      <c r="F36" s="107"/>
    </row>
    <row r="37" spans="1:10">
      <c r="A37" s="9"/>
      <c r="B37" s="106"/>
      <c r="C37" s="108"/>
      <c r="D37" s="108"/>
      <c r="E37" s="108"/>
      <c r="F37" s="107"/>
    </row>
    <row r="38" spans="1:10">
      <c r="A38" s="109"/>
      <c r="B38" s="110"/>
      <c r="C38" s="110"/>
      <c r="D38" s="110"/>
      <c r="E38" s="110"/>
      <c r="F38" s="111"/>
    </row>
    <row r="39" spans="1:10" ht="33.75" customHeight="1">
      <c r="A39" s="5" t="s">
        <v>46</v>
      </c>
      <c r="B39" s="103" t="s">
        <v>47</v>
      </c>
      <c r="C39" s="104"/>
      <c r="D39" s="104"/>
      <c r="E39" s="104"/>
      <c r="F39" s="105"/>
    </row>
    <row r="40" spans="1:10" ht="45" customHeight="1">
      <c r="A40" s="5" t="s">
        <v>48</v>
      </c>
      <c r="B40" s="103" t="s">
        <v>49</v>
      </c>
      <c r="C40" s="105"/>
      <c r="D40" s="103" t="s">
        <v>50</v>
      </c>
      <c r="E40" s="104"/>
      <c r="F40" s="105"/>
      <c r="J40" s="8"/>
    </row>
    <row r="41" spans="1:10">
      <c r="A41" s="10" t="s">
        <v>51</v>
      </c>
      <c r="B41" s="106"/>
      <c r="C41" s="107"/>
      <c r="D41" s="106"/>
      <c r="E41" s="108"/>
      <c r="F41" s="107"/>
    </row>
    <row r="42" spans="1:10">
      <c r="A42" s="10" t="s">
        <v>54</v>
      </c>
      <c r="B42" s="106"/>
      <c r="C42" s="107"/>
      <c r="D42" s="106"/>
      <c r="E42" s="108"/>
      <c r="F42" s="107"/>
    </row>
    <row r="43" spans="1:10">
      <c r="A43" s="10" t="s">
        <v>57</v>
      </c>
      <c r="B43" s="106"/>
      <c r="C43" s="107"/>
      <c r="D43" s="106"/>
      <c r="E43" s="108"/>
      <c r="F43" s="107"/>
    </row>
    <row r="44" spans="1:10">
      <c r="A44" s="10" t="s">
        <v>60</v>
      </c>
      <c r="B44" s="106"/>
      <c r="C44" s="107"/>
      <c r="D44" s="106"/>
      <c r="E44" s="108"/>
      <c r="F44" s="107"/>
    </row>
    <row r="45" spans="1:10">
      <c r="A45" s="109"/>
      <c r="B45" s="110"/>
      <c r="C45" s="110"/>
      <c r="D45" s="110"/>
      <c r="E45" s="110"/>
      <c r="F45" s="111"/>
    </row>
    <row r="46" spans="1:10" ht="46.5" customHeight="1">
      <c r="A46" s="5" t="s">
        <v>61</v>
      </c>
      <c r="B46" s="103" t="s">
        <v>62</v>
      </c>
      <c r="C46" s="104"/>
      <c r="D46" s="104"/>
      <c r="E46" s="104"/>
      <c r="F46" s="105"/>
    </row>
    <row r="47" spans="1:10" ht="33.75" customHeight="1">
      <c r="A47" s="2"/>
      <c r="B47" s="10" t="s">
        <v>63</v>
      </c>
      <c r="C47" s="103" t="s">
        <v>64</v>
      </c>
      <c r="D47" s="105"/>
      <c r="E47" s="103" t="s">
        <v>65</v>
      </c>
      <c r="F47" s="105"/>
    </row>
    <row r="48" spans="1:10">
      <c r="A48" s="4"/>
      <c r="B48" s="9"/>
      <c r="C48" s="106"/>
      <c r="D48" s="107"/>
      <c r="E48" s="106"/>
      <c r="F48" s="107"/>
    </row>
    <row r="49" spans="1:6">
      <c r="A49" s="4"/>
      <c r="B49" s="9"/>
      <c r="C49" s="106"/>
      <c r="D49" s="107"/>
      <c r="E49" s="106"/>
      <c r="F49" s="107"/>
    </row>
    <row r="50" spans="1:6">
      <c r="A50" s="4"/>
      <c r="B50" s="9"/>
      <c r="C50" s="106"/>
      <c r="D50" s="107"/>
      <c r="E50" s="106"/>
      <c r="F50" s="107"/>
    </row>
    <row r="51" spans="1:6">
      <c r="A51" s="4"/>
      <c r="B51" s="9"/>
      <c r="C51" s="106"/>
      <c r="D51" s="107"/>
      <c r="E51" s="106"/>
      <c r="F51" s="107"/>
    </row>
    <row r="52" spans="1:6">
      <c r="A52" s="4"/>
      <c r="B52" s="9"/>
      <c r="C52" s="106"/>
      <c r="D52" s="107"/>
      <c r="E52" s="106"/>
      <c r="F52" s="107"/>
    </row>
    <row r="53" spans="1:6">
      <c r="A53" s="109"/>
      <c r="B53" s="110"/>
      <c r="C53" s="110"/>
      <c r="D53" s="110"/>
      <c r="E53" s="110"/>
      <c r="F53" s="111"/>
    </row>
    <row r="54" spans="1:6" ht="15" customHeight="1">
      <c r="A54" s="122" t="s">
        <v>66</v>
      </c>
      <c r="B54" s="123"/>
      <c r="C54" s="123"/>
      <c r="D54" s="123"/>
      <c r="E54" s="123"/>
      <c r="F54" s="124"/>
    </row>
    <row r="55" spans="1:6" ht="38.25">
      <c r="A55" s="3"/>
      <c r="B55" s="3"/>
      <c r="C55" s="10" t="s">
        <v>67</v>
      </c>
      <c r="D55" s="10" t="s">
        <v>68</v>
      </c>
      <c r="E55" s="19" t="s">
        <v>69</v>
      </c>
      <c r="F55" s="17" t="s">
        <v>70</v>
      </c>
    </row>
    <row r="56" spans="1:6" ht="31.5">
      <c r="A56" s="13" t="s">
        <v>51</v>
      </c>
      <c r="B56" s="6" t="s">
        <v>71</v>
      </c>
      <c r="C56" s="16">
        <f>SUM(C57:C59)</f>
        <v>0</v>
      </c>
      <c r="D56" s="16">
        <f>SUM(D57:D59)</f>
        <v>0</v>
      </c>
      <c r="E56" s="16">
        <f>D56-C56</f>
        <v>0</v>
      </c>
      <c r="F56" s="20">
        <f>IFERROR((D56-C56)/ABS(C56),0)</f>
        <v>0</v>
      </c>
    </row>
    <row r="57" spans="1:6" ht="25.5">
      <c r="A57" s="11" t="s">
        <v>72</v>
      </c>
      <c r="B57" s="4" t="s">
        <v>73</v>
      </c>
      <c r="C57" s="15">
        <v>0</v>
      </c>
      <c r="D57" s="15">
        <v>0</v>
      </c>
      <c r="E57" s="16">
        <f t="shared" ref="E57:E59" si="0">D57-C57</f>
        <v>0</v>
      </c>
      <c r="F57" s="20">
        <f t="shared" ref="F57:F58" si="1">IFERROR((D57-C57)/ABS(C57),0)</f>
        <v>0</v>
      </c>
    </row>
    <row r="58" spans="1:6" ht="25.5">
      <c r="A58" s="11" t="s">
        <v>74</v>
      </c>
      <c r="B58" s="4" t="s">
        <v>75</v>
      </c>
      <c r="C58" s="15">
        <v>0</v>
      </c>
      <c r="D58" s="15">
        <v>0</v>
      </c>
      <c r="E58" s="16">
        <f t="shared" si="0"/>
        <v>0</v>
      </c>
      <c r="F58" s="20">
        <f t="shared" si="1"/>
        <v>0</v>
      </c>
    </row>
    <row r="59" spans="1:6">
      <c r="A59" s="11" t="s">
        <v>76</v>
      </c>
      <c r="B59" s="4" t="s">
        <v>77</v>
      </c>
      <c r="C59" s="15">
        <v>0</v>
      </c>
      <c r="D59" s="15">
        <v>0</v>
      </c>
      <c r="E59" s="16">
        <f t="shared" si="0"/>
        <v>0</v>
      </c>
      <c r="F59" s="20">
        <f>IFERROR((D59-C59)/ABS(C59),0)</f>
        <v>0</v>
      </c>
    </row>
    <row r="60" spans="1:6">
      <c r="A60" s="109"/>
      <c r="B60" s="110"/>
      <c r="C60" s="110"/>
      <c r="D60" s="110"/>
      <c r="E60" s="110"/>
      <c r="F60" s="111"/>
    </row>
    <row r="61" spans="1:6" ht="31.5">
      <c r="A61" s="13" t="s">
        <v>54</v>
      </c>
      <c r="B61" s="6" t="s">
        <v>78</v>
      </c>
      <c r="C61" s="16">
        <f>SUM(C63:C70)</f>
        <v>160</v>
      </c>
      <c r="D61" s="16">
        <f>SUM(D63:D70)</f>
        <v>149.4</v>
      </c>
      <c r="E61" s="16">
        <f>D61-C61</f>
        <v>-10.599999999999994</v>
      </c>
      <c r="F61" s="44">
        <f>E61/C$72</f>
        <v>-6.6249999999999962E-2</v>
      </c>
    </row>
    <row r="62" spans="1:6" ht="15.75">
      <c r="A62" s="12"/>
      <c r="B62" s="21" t="s">
        <v>79</v>
      </c>
      <c r="C62" s="22"/>
      <c r="D62" s="22"/>
      <c r="E62" s="22"/>
      <c r="F62" s="39" t="s">
        <v>108</v>
      </c>
    </row>
    <row r="63" spans="1:6">
      <c r="A63" s="11" t="s">
        <v>80</v>
      </c>
      <c r="B63" s="4" t="s">
        <v>81</v>
      </c>
      <c r="C63" s="15">
        <v>110</v>
      </c>
      <c r="D63" s="24">
        <v>113.7</v>
      </c>
      <c r="E63" s="16">
        <f>SUM(D63-C63)</f>
        <v>3.7000000000000028</v>
      </c>
      <c r="F63" s="44">
        <f>E63/C$72</f>
        <v>2.3125000000000017E-2</v>
      </c>
    </row>
    <row r="64" spans="1:6" ht="102">
      <c r="A64" s="11" t="s">
        <v>82</v>
      </c>
      <c r="B64" s="4" t="s">
        <v>131</v>
      </c>
      <c r="C64" s="15">
        <v>0</v>
      </c>
      <c r="D64" s="15">
        <v>0</v>
      </c>
      <c r="E64" s="16">
        <f t="shared" ref="E64:E65" si="2">SUM(D64-C64)</f>
        <v>0</v>
      </c>
      <c r="F64" s="44">
        <f t="shared" ref="F64:F65" si="3">E64/C$72</f>
        <v>0</v>
      </c>
    </row>
    <row r="65" spans="1:6" ht="63.75">
      <c r="A65" s="11" t="s">
        <v>84</v>
      </c>
      <c r="B65" s="4" t="s">
        <v>85</v>
      </c>
      <c r="C65" s="15">
        <v>39.6</v>
      </c>
      <c r="D65" s="15">
        <v>35.700000000000003</v>
      </c>
      <c r="E65" s="16">
        <f t="shared" si="2"/>
        <v>-3.8999999999999986</v>
      </c>
      <c r="F65" s="44">
        <f t="shared" si="3"/>
        <v>-2.437499999999999E-2</v>
      </c>
    </row>
    <row r="66" spans="1:6" ht="15.75">
      <c r="A66" s="2"/>
      <c r="B66" s="21" t="s">
        <v>86</v>
      </c>
      <c r="C66" s="22"/>
      <c r="D66" s="22"/>
      <c r="E66" s="22"/>
    </row>
    <row r="67" spans="1:6" ht="25.5">
      <c r="A67" s="11" t="s">
        <v>87</v>
      </c>
      <c r="B67" s="4" t="s">
        <v>88</v>
      </c>
      <c r="C67" s="15">
        <v>0</v>
      </c>
      <c r="D67" s="15">
        <v>0</v>
      </c>
      <c r="E67" s="16">
        <f>SUM(D67-C67)</f>
        <v>0</v>
      </c>
      <c r="F67" s="78">
        <f>E67/C$72</f>
        <v>0</v>
      </c>
    </row>
    <row r="68" spans="1:6">
      <c r="A68" s="11" t="s">
        <v>89</v>
      </c>
      <c r="B68" s="4" t="s">
        <v>90</v>
      </c>
      <c r="C68" s="15">
        <v>0</v>
      </c>
      <c r="D68" s="15">
        <v>0</v>
      </c>
      <c r="E68" s="16">
        <f t="shared" ref="E68:E70" si="4">SUM(D68-C68)</f>
        <v>0</v>
      </c>
      <c r="F68" s="78">
        <f t="shared" ref="F68:F69" si="5">E68/C$72</f>
        <v>0</v>
      </c>
    </row>
    <row r="69" spans="1:6">
      <c r="A69" s="11" t="s">
        <v>91</v>
      </c>
      <c r="B69" s="4" t="s">
        <v>92</v>
      </c>
      <c r="C69" s="15">
        <v>10.4</v>
      </c>
      <c r="D69" s="15">
        <v>0</v>
      </c>
      <c r="E69" s="16">
        <f t="shared" si="4"/>
        <v>-10.4</v>
      </c>
      <c r="F69" s="78">
        <f t="shared" si="5"/>
        <v>-6.5000000000000002E-2</v>
      </c>
    </row>
    <row r="70" spans="1:6">
      <c r="A70" s="11" t="s">
        <v>93</v>
      </c>
      <c r="B70" s="4" t="s">
        <v>94</v>
      </c>
      <c r="C70" s="15">
        <v>0</v>
      </c>
      <c r="D70" s="15">
        <v>0</v>
      </c>
      <c r="E70" s="16">
        <f t="shared" si="4"/>
        <v>0</v>
      </c>
      <c r="F70" s="78">
        <f>E70/C$72</f>
        <v>0</v>
      </c>
    </row>
    <row r="71" spans="1:6">
      <c r="A71" s="109"/>
      <c r="B71" s="110"/>
      <c r="C71" s="110"/>
      <c r="D71" s="110"/>
      <c r="E71" s="110"/>
      <c r="F71" s="111"/>
    </row>
    <row r="72" spans="1:6" ht="31.5">
      <c r="A72" s="13" t="s">
        <v>57</v>
      </c>
      <c r="B72" s="6" t="s">
        <v>95</v>
      </c>
      <c r="C72" s="16">
        <f>SUM(C61,C56)</f>
        <v>160</v>
      </c>
      <c r="D72" s="16">
        <f>SUM(D61,D56,)</f>
        <v>149.4</v>
      </c>
      <c r="E72" s="16">
        <f>D72-C72</f>
        <v>-10.599999999999994</v>
      </c>
      <c r="F72" s="20">
        <f t="shared" ref="F72" si="6">IFERROR((D72-C72)/ABS(C72),0)</f>
        <v>-6.6249999999999962E-2</v>
      </c>
    </row>
    <row r="73" spans="1:6">
      <c r="A73" s="109"/>
      <c r="B73" s="110"/>
      <c r="C73" s="110"/>
      <c r="D73" s="110"/>
      <c r="E73" s="110"/>
      <c r="F73" s="111"/>
    </row>
    <row r="74" spans="1:6" ht="15" customHeight="1">
      <c r="A74" s="122" t="s">
        <v>96</v>
      </c>
      <c r="B74" s="123"/>
      <c r="C74" s="123"/>
      <c r="D74" s="123"/>
      <c r="E74" s="123"/>
      <c r="F74" s="124"/>
    </row>
    <row r="75" spans="1:6" ht="25.5">
      <c r="A75" s="10" t="s">
        <v>97</v>
      </c>
      <c r="B75" s="103" t="s">
        <v>98</v>
      </c>
      <c r="C75" s="104"/>
      <c r="D75" s="105"/>
      <c r="E75" s="103" t="s">
        <v>99</v>
      </c>
      <c r="F75" s="105"/>
    </row>
    <row r="76" spans="1:6">
      <c r="A76" s="11" t="s">
        <v>80</v>
      </c>
      <c r="B76" s="118" t="s">
        <v>361</v>
      </c>
      <c r="C76" s="118"/>
      <c r="D76" s="118"/>
      <c r="E76" s="112">
        <v>113.7</v>
      </c>
      <c r="F76" s="113"/>
    </row>
    <row r="77" spans="1:6" ht="46.5" customHeight="1">
      <c r="A77" s="11" t="s">
        <v>84</v>
      </c>
      <c r="B77" s="112" t="s">
        <v>85</v>
      </c>
      <c r="C77" s="196"/>
      <c r="D77" s="113"/>
      <c r="E77" s="112">
        <v>35.700000000000003</v>
      </c>
      <c r="F77" s="113"/>
    </row>
    <row r="78" spans="1:6">
      <c r="A78" s="26"/>
      <c r="B78" s="118"/>
      <c r="C78" s="118"/>
      <c r="D78" s="118"/>
      <c r="E78" s="112"/>
      <c r="F78" s="113"/>
    </row>
    <row r="79" spans="1:6">
      <c r="A79" s="26"/>
      <c r="B79" s="118"/>
      <c r="C79" s="118"/>
      <c r="D79" s="118"/>
      <c r="E79" s="112"/>
      <c r="F79" s="113"/>
    </row>
    <row r="80" spans="1:6">
      <c r="A80" s="18"/>
      <c r="B80" s="18"/>
      <c r="C80" s="18"/>
      <c r="D80" s="18"/>
      <c r="E80" s="18"/>
      <c r="F80" s="18"/>
    </row>
    <row r="81" spans="1:6">
      <c r="A81" s="117" t="s">
        <v>101</v>
      </c>
      <c r="B81" s="117"/>
      <c r="C81" s="117"/>
      <c r="D81" s="117"/>
      <c r="E81" s="117"/>
      <c r="F81" s="117"/>
    </row>
    <row r="82" spans="1:6">
      <c r="A82" s="117" t="s">
        <v>102</v>
      </c>
      <c r="B82" s="117"/>
      <c r="C82" s="117"/>
      <c r="D82" s="117"/>
      <c r="E82" s="117"/>
      <c r="F82" s="117"/>
    </row>
  </sheetData>
  <mergeCells count="90">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B18:C18"/>
    <mergeCell ref="D17:F17"/>
    <mergeCell ref="D18:F18"/>
    <mergeCell ref="B28:F28"/>
    <mergeCell ref="B19:C19"/>
    <mergeCell ref="B20:C20"/>
    <mergeCell ref="A21:F21"/>
    <mergeCell ref="A22:F22"/>
    <mergeCell ref="B23:F23"/>
    <mergeCell ref="B24:F24"/>
    <mergeCell ref="B25:F25"/>
    <mergeCell ref="B26:F26"/>
    <mergeCell ref="B27:F27"/>
    <mergeCell ref="D19:F19"/>
    <mergeCell ref="D20:F20"/>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B76:D76"/>
    <mergeCell ref="E76:F76"/>
    <mergeCell ref="B77:D77"/>
    <mergeCell ref="E77:F77"/>
    <mergeCell ref="A60:F60"/>
    <mergeCell ref="A71:F71"/>
    <mergeCell ref="A73:F73"/>
    <mergeCell ref="A74:F74"/>
    <mergeCell ref="B75:D75"/>
    <mergeCell ref="E75:F75"/>
    <mergeCell ref="A82:F82"/>
    <mergeCell ref="B78:D78"/>
    <mergeCell ref="E78:F78"/>
    <mergeCell ref="B79:D79"/>
    <mergeCell ref="E79:F79"/>
    <mergeCell ref="A81:F81"/>
  </mergeCells>
  <hyperlinks>
    <hyperlink ref="B20:C20" r:id="rId1" display="martin.tichy@slu.cz" xr:uid="{70E47D0F-8EED-4802-84F6-C7E443575CE3}"/>
    <hyperlink ref="D20:E20" r:id="rId2" display="martin.tichy@slu.cz" xr:uid="{893FA9ED-4E2E-4256-8929-FB519E2D3212}"/>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AEA8B-231B-4DA5-B125-B32FC6C6902D}">
  <dimension ref="A1:J86"/>
  <sheetViews>
    <sheetView topLeftCell="A61" workbookViewId="0">
      <selection activeCell="A75" sqref="A75"/>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362</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ht="15" customHeight="1">
      <c r="A4" s="29" t="s">
        <v>4</v>
      </c>
      <c r="B4" s="128" t="s">
        <v>5</v>
      </c>
      <c r="C4" s="128"/>
      <c r="D4" s="128"/>
      <c r="E4" s="128"/>
      <c r="F4" s="129"/>
      <c r="G4" s="28"/>
      <c r="H4" s="28"/>
      <c r="I4" s="28"/>
      <c r="J4" s="28"/>
    </row>
    <row r="5" spans="1:10">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205</v>
      </c>
      <c r="C11" s="128">
        <v>205</v>
      </c>
      <c r="D11" s="129"/>
      <c r="E11" s="128">
        <v>0</v>
      </c>
      <c r="F11" s="129"/>
      <c r="G11" s="28"/>
      <c r="H11" s="28"/>
      <c r="I11" s="28"/>
      <c r="J11" s="28"/>
    </row>
    <row r="12" spans="1:10">
      <c r="A12" s="29" t="s">
        <v>18</v>
      </c>
      <c r="B12" s="32">
        <v>205</v>
      </c>
      <c r="C12" s="128">
        <v>205</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363</v>
      </c>
      <c r="C16" s="129"/>
      <c r="D16" s="128" t="s">
        <v>363</v>
      </c>
      <c r="E16" s="128"/>
      <c r="F16" s="129"/>
      <c r="G16" s="28"/>
      <c r="H16" s="28"/>
      <c r="I16" s="28"/>
      <c r="J16" s="28"/>
    </row>
    <row r="17" spans="1:10">
      <c r="A17" s="29" t="s">
        <v>0</v>
      </c>
      <c r="B17" s="128" t="s">
        <v>362</v>
      </c>
      <c r="C17" s="129"/>
      <c r="D17" s="128" t="s">
        <v>362</v>
      </c>
      <c r="E17" s="128"/>
      <c r="F17" s="129"/>
      <c r="G17" s="28"/>
      <c r="H17" s="28"/>
      <c r="I17" s="28"/>
      <c r="J17" s="28"/>
    </row>
    <row r="18" spans="1:10">
      <c r="A18" s="29" t="s">
        <v>24</v>
      </c>
      <c r="B18" s="128" t="s">
        <v>364</v>
      </c>
      <c r="C18" s="128"/>
      <c r="D18" s="184" t="s">
        <v>364</v>
      </c>
      <c r="E18" s="128"/>
      <c r="F18" s="129"/>
      <c r="G18" s="28"/>
      <c r="H18" s="28"/>
      <c r="I18" s="28"/>
      <c r="J18" s="28"/>
    </row>
    <row r="19" spans="1:10">
      <c r="A19" s="29" t="s">
        <v>26</v>
      </c>
      <c r="B19" s="187">
        <v>420485353488</v>
      </c>
      <c r="C19" s="129"/>
      <c r="D19" s="187">
        <v>420485353488</v>
      </c>
      <c r="E19" s="128"/>
      <c r="F19" s="129"/>
      <c r="G19" s="28"/>
      <c r="H19" s="28"/>
      <c r="I19" s="28"/>
      <c r="J19" s="28"/>
    </row>
    <row r="20" spans="1:10">
      <c r="A20" s="29" t="s">
        <v>27</v>
      </c>
      <c r="B20" s="173" t="s">
        <v>365</v>
      </c>
      <c r="C20" s="173"/>
      <c r="D20" s="192" t="s">
        <v>365</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40.5" customHeight="1">
      <c r="A24" s="34" t="s">
        <v>32</v>
      </c>
      <c r="B24" s="128" t="s">
        <v>33</v>
      </c>
      <c r="C24" s="128"/>
      <c r="D24" s="128"/>
      <c r="E24" s="128"/>
      <c r="F24" s="129"/>
      <c r="G24" s="28"/>
      <c r="H24" s="28"/>
      <c r="I24" s="28"/>
      <c r="J24" s="28"/>
    </row>
    <row r="25" spans="1:10" ht="26.25" customHeight="1">
      <c r="A25" s="34" t="s">
        <v>34</v>
      </c>
      <c r="B25" s="128" t="s">
        <v>35</v>
      </c>
      <c r="C25" s="128"/>
      <c r="D25" s="128"/>
      <c r="E25" s="128"/>
      <c r="F25" s="129"/>
      <c r="G25" s="28"/>
      <c r="H25" s="28"/>
      <c r="I25" s="28"/>
      <c r="J25" s="28"/>
    </row>
    <row r="26" spans="1:10" ht="60" customHeight="1">
      <c r="A26" s="34" t="s">
        <v>36</v>
      </c>
      <c r="B26" s="128" t="s">
        <v>366</v>
      </c>
      <c r="C26" s="128"/>
      <c r="D26" s="128"/>
      <c r="E26" s="128"/>
      <c r="F26" s="129"/>
      <c r="G26" s="28"/>
      <c r="H26" s="28"/>
      <c r="I26" s="28"/>
      <c r="J26" s="28"/>
    </row>
    <row r="27" spans="1:10">
      <c r="A27" s="34" t="s">
        <v>108</v>
      </c>
      <c r="B27" s="128" t="s">
        <v>108</v>
      </c>
      <c r="C27" s="128"/>
      <c r="D27" s="128"/>
      <c r="E27" s="128"/>
      <c r="F27" s="129"/>
      <c r="G27" s="28"/>
      <c r="H27" s="28"/>
      <c r="I27" s="28"/>
      <c r="J27" s="28"/>
    </row>
    <row r="28" spans="1:10" ht="21">
      <c r="A28" s="164" t="s">
        <v>108</v>
      </c>
      <c r="B28" s="165"/>
      <c r="C28" s="165"/>
      <c r="D28" s="165"/>
      <c r="E28" s="165"/>
      <c r="F28" s="166"/>
      <c r="G28" s="28"/>
      <c r="H28" s="65"/>
      <c r="I28" s="28"/>
      <c r="J28" s="28"/>
    </row>
    <row r="29" spans="1:10" ht="15" customHeight="1">
      <c r="A29" s="29" t="s">
        <v>38</v>
      </c>
      <c r="B29" s="160" t="s">
        <v>39</v>
      </c>
      <c r="C29" s="160"/>
      <c r="D29" s="160"/>
      <c r="E29" s="160"/>
      <c r="F29" s="161"/>
      <c r="G29" s="28"/>
      <c r="H29" s="28"/>
      <c r="I29" s="28"/>
      <c r="J29" s="28"/>
    </row>
    <row r="30" spans="1:10">
      <c r="A30" s="219" t="s">
        <v>51</v>
      </c>
      <c r="B30" s="160" t="s">
        <v>367</v>
      </c>
      <c r="C30" s="160"/>
      <c r="D30" s="160"/>
      <c r="E30" s="160"/>
      <c r="F30" s="161"/>
      <c r="G30" s="28"/>
      <c r="H30" s="28"/>
      <c r="I30" s="28"/>
      <c r="J30" s="28"/>
    </row>
    <row r="31" spans="1:10" ht="99" customHeight="1">
      <c r="A31" s="220"/>
      <c r="B31" s="128" t="s">
        <v>368</v>
      </c>
      <c r="C31" s="128"/>
      <c r="D31" s="128"/>
      <c r="E31" s="128"/>
      <c r="F31" s="129"/>
      <c r="G31" s="28"/>
      <c r="H31" s="28"/>
      <c r="I31" s="28"/>
      <c r="J31" s="28"/>
    </row>
    <row r="32" spans="1:10">
      <c r="A32" s="219" t="s">
        <v>54</v>
      </c>
      <c r="B32" s="160" t="s">
        <v>369</v>
      </c>
      <c r="C32" s="160"/>
      <c r="D32" s="160"/>
      <c r="E32" s="160"/>
      <c r="F32" s="161"/>
      <c r="G32" s="28"/>
      <c r="H32" s="35"/>
      <c r="I32" s="28"/>
      <c r="J32" s="28"/>
    </row>
    <row r="33" spans="1:10">
      <c r="A33" s="220"/>
      <c r="B33" s="128" t="s">
        <v>370</v>
      </c>
      <c r="C33" s="128"/>
      <c r="D33" s="128"/>
      <c r="E33" s="128"/>
      <c r="F33" s="129"/>
      <c r="G33" s="28"/>
      <c r="H33" s="66"/>
      <c r="I33" s="28"/>
      <c r="J33" s="28"/>
    </row>
    <row r="34" spans="1:10">
      <c r="A34" s="221" t="s">
        <v>57</v>
      </c>
      <c r="B34" s="160" t="s">
        <v>371</v>
      </c>
      <c r="C34" s="160"/>
      <c r="D34" s="160"/>
      <c r="E34" s="160"/>
      <c r="F34" s="161"/>
      <c r="G34" s="28"/>
      <c r="H34" s="28"/>
      <c r="I34" s="28"/>
      <c r="J34" s="28"/>
    </row>
    <row r="35" spans="1:10">
      <c r="A35" s="222"/>
      <c r="B35" s="128" t="s">
        <v>372</v>
      </c>
      <c r="C35" s="128"/>
      <c r="D35" s="128"/>
      <c r="E35" s="128"/>
      <c r="F35" s="129"/>
      <c r="G35" s="28"/>
      <c r="H35" s="28"/>
      <c r="I35" s="28"/>
      <c r="J35" s="28"/>
    </row>
    <row r="36" spans="1:10">
      <c r="A36" s="164" t="s">
        <v>108</v>
      </c>
      <c r="B36" s="165"/>
      <c r="C36" s="165"/>
      <c r="D36" s="165"/>
      <c r="E36" s="165"/>
      <c r="F36" s="166"/>
      <c r="G36" s="28"/>
      <c r="H36" s="28"/>
      <c r="I36" s="28"/>
      <c r="J36" s="28"/>
    </row>
    <row r="37" spans="1:10">
      <c r="A37" s="29" t="s">
        <v>46</v>
      </c>
      <c r="B37" s="160" t="s">
        <v>47</v>
      </c>
      <c r="C37" s="160"/>
      <c r="D37" s="160"/>
      <c r="E37" s="160"/>
      <c r="F37" s="161"/>
      <c r="G37" s="28"/>
      <c r="H37" s="28"/>
      <c r="I37" s="28"/>
      <c r="J37" s="28"/>
    </row>
    <row r="38" spans="1:10">
      <c r="A38" s="29" t="s">
        <v>48</v>
      </c>
      <c r="B38" s="160" t="s">
        <v>49</v>
      </c>
      <c r="C38" s="161"/>
      <c r="D38" s="160" t="s">
        <v>50</v>
      </c>
      <c r="E38" s="160"/>
      <c r="F38" s="161"/>
      <c r="G38" s="28"/>
      <c r="H38" s="28"/>
      <c r="I38" s="28"/>
      <c r="J38" s="35"/>
    </row>
    <row r="39" spans="1:10" ht="33.75" customHeight="1">
      <c r="A39" s="29" t="s">
        <v>51</v>
      </c>
      <c r="B39" s="128" t="s">
        <v>108</v>
      </c>
      <c r="C39" s="129"/>
      <c r="D39" s="128" t="s">
        <v>108</v>
      </c>
      <c r="E39" s="128"/>
      <c r="F39" s="129"/>
      <c r="G39" s="28"/>
      <c r="H39" s="28"/>
      <c r="I39" s="28"/>
      <c r="J39" s="28"/>
    </row>
    <row r="40" spans="1:10" ht="45" customHeight="1">
      <c r="A40" s="29" t="s">
        <v>54</v>
      </c>
      <c r="B40" s="128" t="s">
        <v>108</v>
      </c>
      <c r="C40" s="129"/>
      <c r="D40" s="128" t="s">
        <v>108</v>
      </c>
      <c r="E40" s="128"/>
      <c r="F40" s="129"/>
      <c r="G40" s="28"/>
      <c r="H40" s="28"/>
      <c r="I40" s="28"/>
      <c r="J40" s="28"/>
    </row>
    <row r="41" spans="1:10">
      <c r="A41" s="29" t="s">
        <v>57</v>
      </c>
      <c r="B41" s="128" t="s">
        <v>108</v>
      </c>
      <c r="C41" s="129"/>
      <c r="D41" s="128" t="s">
        <v>108</v>
      </c>
      <c r="E41" s="128"/>
      <c r="F41" s="129"/>
      <c r="G41" s="28"/>
      <c r="H41" s="28"/>
      <c r="I41" s="28"/>
      <c r="J41" s="28"/>
    </row>
    <row r="42" spans="1:10">
      <c r="A42" s="29" t="s">
        <v>60</v>
      </c>
      <c r="B42" s="128" t="s">
        <v>108</v>
      </c>
      <c r="C42" s="129"/>
      <c r="D42" s="128" t="s">
        <v>108</v>
      </c>
      <c r="E42" s="128"/>
      <c r="F42" s="129"/>
      <c r="G42" s="28"/>
      <c r="H42" s="28"/>
      <c r="I42" s="28"/>
      <c r="J42" s="28"/>
    </row>
    <row r="43" spans="1:10">
      <c r="A43" s="164" t="s">
        <v>108</v>
      </c>
      <c r="B43" s="165"/>
      <c r="C43" s="165"/>
      <c r="D43" s="165"/>
      <c r="E43" s="165"/>
      <c r="F43" s="166"/>
      <c r="G43" s="28"/>
      <c r="H43" s="28"/>
      <c r="I43" s="28"/>
      <c r="J43" s="28"/>
    </row>
    <row r="44" spans="1:10" ht="15" customHeight="1">
      <c r="A44" s="29" t="s">
        <v>61</v>
      </c>
      <c r="B44" s="160" t="s">
        <v>62</v>
      </c>
      <c r="C44" s="160"/>
      <c r="D44" s="160"/>
      <c r="E44" s="160"/>
      <c r="F44" s="161"/>
      <c r="G44" s="28"/>
      <c r="H44" s="28"/>
      <c r="I44" s="28"/>
      <c r="J44" s="28"/>
    </row>
    <row r="45" spans="1:10">
      <c r="A45" s="33" t="s">
        <v>108</v>
      </c>
      <c r="B45" s="31" t="s">
        <v>63</v>
      </c>
      <c r="C45" s="160" t="s">
        <v>64</v>
      </c>
      <c r="D45" s="161"/>
      <c r="E45" s="160" t="s">
        <v>65</v>
      </c>
      <c r="F45" s="161"/>
      <c r="G45" s="28"/>
      <c r="H45" s="28"/>
      <c r="I45" s="28"/>
      <c r="J45" s="28"/>
    </row>
    <row r="46" spans="1:10" ht="46.5" customHeight="1">
      <c r="A46" s="34" t="s">
        <v>108</v>
      </c>
      <c r="B46" s="32">
        <v>2021</v>
      </c>
      <c r="C46" s="181" t="s">
        <v>373</v>
      </c>
      <c r="D46" s="182"/>
      <c r="E46" s="218" t="s">
        <v>374</v>
      </c>
      <c r="F46" s="182"/>
      <c r="G46" s="28"/>
      <c r="H46" s="28"/>
      <c r="I46" s="28"/>
      <c r="J46" s="28"/>
    </row>
    <row r="47" spans="1:10" ht="33.75" customHeight="1">
      <c r="A47" s="34" t="s">
        <v>108</v>
      </c>
      <c r="B47" s="32">
        <v>2022</v>
      </c>
      <c r="C47" s="128" t="s">
        <v>375</v>
      </c>
      <c r="D47" s="129"/>
      <c r="E47" s="128" t="s">
        <v>376</v>
      </c>
      <c r="F47" s="129"/>
      <c r="G47" s="28"/>
      <c r="H47" s="28"/>
      <c r="I47" s="28"/>
      <c r="J47" s="28"/>
    </row>
    <row r="48" spans="1:10" ht="54" customHeight="1">
      <c r="A48" s="34" t="s">
        <v>108</v>
      </c>
      <c r="B48" s="32">
        <v>2023</v>
      </c>
      <c r="C48" s="128" t="s">
        <v>377</v>
      </c>
      <c r="D48" s="129"/>
      <c r="E48" s="128" t="s">
        <v>378</v>
      </c>
      <c r="F48" s="129"/>
      <c r="G48" s="28"/>
      <c r="H48" s="28"/>
      <c r="I48" s="28"/>
      <c r="J48" s="28"/>
    </row>
    <row r="49" spans="1:10">
      <c r="A49" s="164" t="s">
        <v>108</v>
      </c>
      <c r="B49" s="165"/>
      <c r="C49" s="165"/>
      <c r="D49" s="165"/>
      <c r="E49" s="165"/>
      <c r="F49" s="166"/>
      <c r="G49" s="28"/>
      <c r="H49" s="28"/>
      <c r="I49" s="28"/>
      <c r="J49" s="28"/>
    </row>
    <row r="50" spans="1:10" ht="15.75">
      <c r="A50" s="167" t="s">
        <v>66</v>
      </c>
      <c r="B50" s="168"/>
      <c r="C50" s="168"/>
      <c r="D50" s="168"/>
      <c r="E50" s="168"/>
      <c r="F50" s="169"/>
      <c r="G50" s="28"/>
      <c r="H50" s="28"/>
      <c r="I50" s="28"/>
      <c r="J50" s="28"/>
    </row>
    <row r="51" spans="1:10" ht="39">
      <c r="A51" s="33" t="s">
        <v>108</v>
      </c>
      <c r="B51" s="36" t="s">
        <v>108</v>
      </c>
      <c r="C51" s="31" t="s">
        <v>67</v>
      </c>
      <c r="D51" s="31" t="s">
        <v>68</v>
      </c>
      <c r="E51" s="37" t="s">
        <v>69</v>
      </c>
      <c r="F51" s="38" t="s">
        <v>70</v>
      </c>
      <c r="G51" s="28"/>
      <c r="H51" s="28"/>
      <c r="I51" s="28"/>
      <c r="J51" s="28"/>
    </row>
    <row r="52" spans="1:10" ht="31.5">
      <c r="A52" s="13" t="s">
        <v>51</v>
      </c>
      <c r="B52" s="39" t="s">
        <v>71</v>
      </c>
      <c r="C52" s="40">
        <v>0</v>
      </c>
      <c r="D52" s="40">
        <v>0</v>
      </c>
      <c r="E52" s="41">
        <v>0</v>
      </c>
      <c r="F52" s="42">
        <v>0</v>
      </c>
      <c r="G52" s="28"/>
      <c r="H52" s="28"/>
      <c r="I52" s="28"/>
      <c r="J52" s="28"/>
    </row>
    <row r="53" spans="1:10" ht="26.25">
      <c r="A53" s="11" t="s">
        <v>72</v>
      </c>
      <c r="B53" s="32" t="s">
        <v>73</v>
      </c>
      <c r="C53" s="43">
        <v>0</v>
      </c>
      <c r="D53" s="43">
        <v>0</v>
      </c>
      <c r="E53" s="40">
        <v>0</v>
      </c>
      <c r="F53" s="44">
        <v>0</v>
      </c>
      <c r="G53" s="28"/>
      <c r="H53" s="28"/>
      <c r="I53" s="28"/>
      <c r="J53" s="28"/>
    </row>
    <row r="54" spans="1:10" ht="15" customHeight="1">
      <c r="A54" s="11" t="s">
        <v>74</v>
      </c>
      <c r="B54" s="32" t="s">
        <v>75</v>
      </c>
      <c r="C54" s="43">
        <v>0</v>
      </c>
      <c r="D54" s="43">
        <v>0</v>
      </c>
      <c r="E54" s="40">
        <v>0</v>
      </c>
      <c r="F54" s="44">
        <v>0</v>
      </c>
      <c r="G54" s="28"/>
      <c r="H54" s="28"/>
      <c r="I54" s="28"/>
      <c r="J54" s="28"/>
    </row>
    <row r="55" spans="1:10">
      <c r="A55" s="11" t="s">
        <v>76</v>
      </c>
      <c r="B55" s="32" t="s">
        <v>77</v>
      </c>
      <c r="C55" s="43">
        <v>0</v>
      </c>
      <c r="D55" s="43">
        <v>0</v>
      </c>
      <c r="E55" s="40">
        <v>0</v>
      </c>
      <c r="F55" s="44">
        <v>0</v>
      </c>
      <c r="G55" s="28"/>
      <c r="H55" s="28"/>
      <c r="I55" s="28"/>
      <c r="J55" s="28"/>
    </row>
    <row r="56" spans="1:10" ht="32.25" customHeight="1">
      <c r="A56" s="164" t="s">
        <v>108</v>
      </c>
      <c r="B56" s="165"/>
      <c r="C56" s="165"/>
      <c r="D56" s="165"/>
      <c r="E56" s="165"/>
      <c r="F56" s="166"/>
      <c r="G56" s="28"/>
      <c r="H56" s="28"/>
      <c r="I56" s="28"/>
      <c r="J56" s="28"/>
    </row>
    <row r="57" spans="1:10" ht="31.5">
      <c r="A57" s="13" t="s">
        <v>54</v>
      </c>
      <c r="B57" s="39" t="s">
        <v>78</v>
      </c>
      <c r="C57" s="40">
        <v>205</v>
      </c>
      <c r="D57" s="40">
        <v>205</v>
      </c>
      <c r="E57" s="40">
        <v>0</v>
      </c>
      <c r="F57" s="44">
        <f>E57/C$68</f>
        <v>0</v>
      </c>
      <c r="G57" s="28"/>
      <c r="H57" s="28"/>
      <c r="I57" s="28"/>
      <c r="J57" s="28"/>
    </row>
    <row r="58" spans="1:10" ht="15.75">
      <c r="A58" s="12"/>
      <c r="B58" s="45" t="s">
        <v>79</v>
      </c>
      <c r="C58" s="45" t="s">
        <v>108</v>
      </c>
      <c r="D58" s="45" t="s">
        <v>108</v>
      </c>
      <c r="E58" s="45" t="s">
        <v>108</v>
      </c>
      <c r="F58" s="39" t="s">
        <v>108</v>
      </c>
      <c r="G58" s="28"/>
      <c r="H58" s="28"/>
      <c r="I58" s="28"/>
      <c r="J58" s="28"/>
    </row>
    <row r="59" spans="1:10">
      <c r="A59" s="11" t="s">
        <v>80</v>
      </c>
      <c r="B59" s="32" t="s">
        <v>81</v>
      </c>
      <c r="C59" s="43">
        <v>85</v>
      </c>
      <c r="D59" s="43">
        <v>113</v>
      </c>
      <c r="E59" s="40">
        <v>28</v>
      </c>
      <c r="F59" s="44">
        <f>E59/C$68</f>
        <v>0.13658536585365855</v>
      </c>
      <c r="G59" s="28"/>
      <c r="H59" s="28"/>
      <c r="I59" s="28"/>
      <c r="J59" s="28"/>
    </row>
    <row r="60" spans="1:10" ht="102.75">
      <c r="A60" s="11" t="s">
        <v>82</v>
      </c>
      <c r="B60" s="32" t="s">
        <v>131</v>
      </c>
      <c r="C60" s="43">
        <v>40</v>
      </c>
      <c r="D60" s="43">
        <v>3</v>
      </c>
      <c r="E60" s="40">
        <v>-37</v>
      </c>
      <c r="F60" s="44">
        <f t="shared" ref="F60:F61" si="0">E60/C$68</f>
        <v>-0.18048780487804877</v>
      </c>
      <c r="G60" s="28"/>
      <c r="H60" s="28"/>
      <c r="I60" s="28"/>
      <c r="J60" s="28"/>
    </row>
    <row r="61" spans="1:10" ht="64.5">
      <c r="A61" s="11" t="s">
        <v>84</v>
      </c>
      <c r="B61" s="32" t="s">
        <v>85</v>
      </c>
      <c r="C61" s="43">
        <v>30</v>
      </c>
      <c r="D61" s="43">
        <v>39</v>
      </c>
      <c r="E61" s="40">
        <v>9</v>
      </c>
      <c r="F61" s="44">
        <f t="shared" si="0"/>
        <v>4.3902439024390241E-2</v>
      </c>
      <c r="G61" s="28"/>
      <c r="H61" s="28"/>
      <c r="I61" s="28"/>
      <c r="J61" s="28"/>
    </row>
    <row r="62" spans="1:10" ht="15.75">
      <c r="A62" s="2"/>
      <c r="B62" s="45" t="s">
        <v>86</v>
      </c>
      <c r="C62" s="45" t="s">
        <v>108</v>
      </c>
      <c r="D62" s="45" t="s">
        <v>108</v>
      </c>
      <c r="E62" s="45" t="s">
        <v>108</v>
      </c>
      <c r="G62" s="28"/>
      <c r="H62" s="28"/>
      <c r="I62" s="28"/>
      <c r="J62" s="28"/>
    </row>
    <row r="63" spans="1:10" ht="26.25">
      <c r="A63" s="11" t="s">
        <v>87</v>
      </c>
      <c r="B63" s="32" t="s">
        <v>88</v>
      </c>
      <c r="C63" s="43">
        <v>0</v>
      </c>
      <c r="D63" s="43">
        <v>0</v>
      </c>
      <c r="E63" s="40">
        <v>0</v>
      </c>
      <c r="F63" s="78">
        <f>E63/C$68</f>
        <v>0</v>
      </c>
      <c r="G63" s="28"/>
      <c r="H63" s="28"/>
      <c r="I63" s="28"/>
      <c r="J63" s="28"/>
    </row>
    <row r="64" spans="1:10">
      <c r="A64" s="11" t="s">
        <v>89</v>
      </c>
      <c r="B64" s="32" t="s">
        <v>90</v>
      </c>
      <c r="C64" s="43">
        <v>50</v>
      </c>
      <c r="D64" s="43">
        <v>50</v>
      </c>
      <c r="E64" s="40">
        <v>0</v>
      </c>
      <c r="F64" s="78">
        <f t="shared" ref="F64:F65" si="1">E64/C$68</f>
        <v>0</v>
      </c>
      <c r="G64" s="28"/>
      <c r="H64" s="28"/>
      <c r="I64" s="28"/>
      <c r="J64" s="28"/>
    </row>
    <row r="65" spans="1:10">
      <c r="A65" s="11" t="s">
        <v>91</v>
      </c>
      <c r="B65" s="32" t="s">
        <v>92</v>
      </c>
      <c r="C65" s="43">
        <v>0</v>
      </c>
      <c r="D65" s="43">
        <v>0</v>
      </c>
      <c r="E65" s="40">
        <v>0</v>
      </c>
      <c r="F65" s="78">
        <f t="shared" si="1"/>
        <v>0</v>
      </c>
      <c r="G65" s="28"/>
      <c r="H65" s="28"/>
      <c r="I65" s="28"/>
      <c r="J65" s="28"/>
    </row>
    <row r="66" spans="1:10">
      <c r="A66" s="11" t="s">
        <v>93</v>
      </c>
      <c r="B66" s="32" t="s">
        <v>94</v>
      </c>
      <c r="C66" s="43">
        <v>0</v>
      </c>
      <c r="D66" s="43">
        <v>0</v>
      </c>
      <c r="E66" s="40">
        <v>0</v>
      </c>
      <c r="F66" s="78">
        <f>E66/C$68</f>
        <v>0</v>
      </c>
      <c r="G66" s="28"/>
      <c r="H66" s="28"/>
      <c r="I66" s="28"/>
      <c r="J66" s="28"/>
    </row>
    <row r="67" spans="1:10" ht="27" customHeight="1">
      <c r="A67" s="164" t="s">
        <v>108</v>
      </c>
      <c r="B67" s="165"/>
      <c r="C67" s="165"/>
      <c r="D67" s="165"/>
      <c r="E67" s="165"/>
      <c r="F67" s="166"/>
      <c r="G67" s="28"/>
      <c r="H67" s="28"/>
      <c r="I67" s="28"/>
      <c r="J67" s="28"/>
    </row>
    <row r="68" spans="1:10" ht="31.5">
      <c r="A68" s="30" t="s">
        <v>57</v>
      </c>
      <c r="B68" s="39" t="s">
        <v>95</v>
      </c>
      <c r="C68" s="40">
        <v>205</v>
      </c>
      <c r="D68" s="40">
        <v>205</v>
      </c>
      <c r="E68" s="40">
        <v>0</v>
      </c>
      <c r="F68" s="44">
        <f>E68/C$68</f>
        <v>0</v>
      </c>
      <c r="G68" s="28"/>
      <c r="H68" s="28"/>
      <c r="I68" s="28"/>
      <c r="J68" s="28"/>
    </row>
    <row r="69" spans="1:10">
      <c r="A69" s="164" t="s">
        <v>108</v>
      </c>
      <c r="B69" s="165"/>
      <c r="C69" s="165"/>
      <c r="D69" s="165"/>
      <c r="E69" s="165"/>
      <c r="F69" s="166"/>
      <c r="G69" s="28"/>
      <c r="H69" s="28"/>
      <c r="I69" s="28"/>
      <c r="J69" s="28"/>
    </row>
    <row r="70" spans="1:10" ht="15.75">
      <c r="A70" s="167" t="s">
        <v>96</v>
      </c>
      <c r="B70" s="168"/>
      <c r="C70" s="168"/>
      <c r="D70" s="168"/>
      <c r="E70" s="168"/>
      <c r="F70" s="169"/>
      <c r="G70" s="28"/>
      <c r="H70" s="28"/>
      <c r="I70" s="28"/>
      <c r="J70" s="28"/>
    </row>
    <row r="71" spans="1:10" ht="15" customHeight="1">
      <c r="A71" s="29" t="s">
        <v>97</v>
      </c>
      <c r="B71" s="160" t="s">
        <v>98</v>
      </c>
      <c r="C71" s="160"/>
      <c r="D71" s="161"/>
      <c r="E71" s="160" t="s">
        <v>99</v>
      </c>
      <c r="F71" s="161"/>
      <c r="G71" s="28"/>
      <c r="H71" s="28"/>
      <c r="I71" s="28"/>
      <c r="J71" s="28"/>
    </row>
    <row r="72" spans="1:10" ht="40.5" customHeight="1">
      <c r="A72" s="11" t="s">
        <v>80</v>
      </c>
      <c r="B72" s="128" t="s">
        <v>379</v>
      </c>
      <c r="C72" s="128"/>
      <c r="D72" s="175"/>
      <c r="E72" s="128">
        <v>113</v>
      </c>
      <c r="F72" s="129"/>
      <c r="G72" s="28"/>
      <c r="H72" s="28"/>
      <c r="I72" s="28"/>
      <c r="J72" s="28"/>
    </row>
    <row r="73" spans="1:10" ht="56.25" customHeight="1">
      <c r="A73" s="11" t="s">
        <v>82</v>
      </c>
      <c r="B73" s="128" t="s">
        <v>380</v>
      </c>
      <c r="C73" s="128"/>
      <c r="D73" s="129"/>
      <c r="E73" s="128">
        <v>3</v>
      </c>
      <c r="F73" s="129"/>
      <c r="G73" s="28"/>
      <c r="H73" s="28"/>
      <c r="I73" s="28"/>
      <c r="J73" s="28"/>
    </row>
    <row r="74" spans="1:10" ht="40.5" customHeight="1">
      <c r="A74" s="11" t="s">
        <v>84</v>
      </c>
      <c r="B74" s="128" t="s">
        <v>381</v>
      </c>
      <c r="C74" s="128"/>
      <c r="D74" s="129"/>
      <c r="E74" s="128">
        <v>39</v>
      </c>
      <c r="F74" s="129"/>
      <c r="G74" s="28"/>
      <c r="H74" s="28"/>
      <c r="I74" s="28"/>
      <c r="J74" s="28"/>
    </row>
    <row r="75" spans="1:10">
      <c r="A75" s="11" t="s">
        <v>89</v>
      </c>
      <c r="B75" s="128" t="s">
        <v>382</v>
      </c>
      <c r="C75" s="128"/>
      <c r="D75" s="129"/>
      <c r="E75" s="128">
        <v>50</v>
      </c>
      <c r="F75" s="129"/>
      <c r="G75" s="28"/>
      <c r="H75" s="28"/>
      <c r="I75" s="28"/>
      <c r="J75" s="28"/>
    </row>
    <row r="76" spans="1:10">
      <c r="A76" s="29" t="s">
        <v>108</v>
      </c>
      <c r="B76" s="128" t="s">
        <v>108</v>
      </c>
      <c r="C76" s="128"/>
      <c r="D76" s="175"/>
      <c r="E76" s="128" t="s">
        <v>108</v>
      </c>
      <c r="F76" s="129"/>
      <c r="G76" s="28"/>
      <c r="H76" s="28"/>
      <c r="I76" s="28"/>
      <c r="J76" s="28"/>
    </row>
    <row r="77" spans="1:10">
      <c r="A77" s="29" t="s">
        <v>108</v>
      </c>
      <c r="B77" s="128" t="s">
        <v>108</v>
      </c>
      <c r="C77" s="128"/>
      <c r="D77" s="175"/>
      <c r="E77" s="128" t="s">
        <v>108</v>
      </c>
      <c r="F77" s="129"/>
      <c r="G77" s="28"/>
      <c r="H77" s="28"/>
      <c r="I77" s="28"/>
      <c r="J77" s="28"/>
    </row>
    <row r="78" spans="1:10">
      <c r="A78" s="34" t="s">
        <v>108</v>
      </c>
      <c r="B78" s="128" t="s">
        <v>108</v>
      </c>
      <c r="C78" s="128"/>
      <c r="D78" s="175"/>
      <c r="E78" s="128" t="s">
        <v>108</v>
      </c>
      <c r="F78" s="129"/>
      <c r="G78" s="28"/>
      <c r="H78" s="28"/>
      <c r="I78" s="28"/>
      <c r="J78" s="28"/>
    </row>
    <row r="79" spans="1:10">
      <c r="A79" s="34" t="s">
        <v>108</v>
      </c>
      <c r="B79" s="128" t="s">
        <v>108</v>
      </c>
      <c r="C79" s="128"/>
      <c r="D79" s="175"/>
      <c r="E79" s="128" t="s">
        <v>108</v>
      </c>
      <c r="F79" s="129"/>
      <c r="G79" s="28"/>
      <c r="H79" s="28"/>
      <c r="I79" s="28"/>
      <c r="J79" s="28"/>
    </row>
    <row r="80" spans="1:10">
      <c r="A80" s="28" t="s">
        <v>108</v>
      </c>
      <c r="B80" s="28" t="s">
        <v>108</v>
      </c>
      <c r="C80" s="28" t="s">
        <v>108</v>
      </c>
      <c r="D80" s="28" t="s">
        <v>108</v>
      </c>
      <c r="E80" s="28" t="s">
        <v>108</v>
      </c>
      <c r="F80" s="28" t="s">
        <v>108</v>
      </c>
      <c r="G80" s="28"/>
      <c r="H80" s="28"/>
      <c r="I80" s="28"/>
      <c r="J80" s="28"/>
    </row>
    <row r="81" spans="1:10">
      <c r="A81" s="177" t="s">
        <v>101</v>
      </c>
      <c r="B81" s="177"/>
      <c r="C81" s="177"/>
      <c r="D81" s="177"/>
      <c r="E81" s="177"/>
      <c r="F81" s="177"/>
      <c r="G81" s="28"/>
      <c r="H81" s="28"/>
      <c r="I81" s="28"/>
      <c r="J81" s="28"/>
    </row>
    <row r="82" spans="1:10">
      <c r="A82" s="176" t="s">
        <v>142</v>
      </c>
      <c r="B82" s="176"/>
      <c r="C82" s="176"/>
      <c r="D82" s="176"/>
      <c r="E82" s="176"/>
      <c r="F82" s="176"/>
      <c r="G82" s="28"/>
      <c r="H82" s="28"/>
      <c r="I82" s="28"/>
      <c r="J82" s="28"/>
    </row>
    <row r="83" spans="1:10">
      <c r="A83" s="28"/>
      <c r="B83" s="28"/>
      <c r="C83" s="28"/>
      <c r="D83" s="28"/>
      <c r="E83" s="28"/>
      <c r="F83" s="28"/>
      <c r="G83" s="28"/>
      <c r="H83" s="28"/>
      <c r="I83" s="28"/>
      <c r="J83" s="28"/>
    </row>
    <row r="84" spans="1:10">
      <c r="A84" s="18"/>
      <c r="B84" s="18"/>
      <c r="C84" s="18"/>
      <c r="D84" s="18"/>
      <c r="E84" s="18"/>
      <c r="F84" s="18"/>
    </row>
    <row r="85" spans="1:10">
      <c r="A85" s="117" t="s">
        <v>101</v>
      </c>
      <c r="B85" s="117"/>
      <c r="C85" s="117"/>
      <c r="D85" s="117"/>
      <c r="E85" s="117"/>
      <c r="F85" s="117"/>
    </row>
    <row r="86" spans="1:10">
      <c r="A86" s="117" t="s">
        <v>102</v>
      </c>
      <c r="B86" s="117"/>
      <c r="C86" s="117"/>
      <c r="D86" s="117"/>
      <c r="E86" s="117"/>
      <c r="F86" s="117"/>
    </row>
  </sheetData>
  <mergeCells count="97">
    <mergeCell ref="B38:C38"/>
    <mergeCell ref="D38:F38"/>
    <mergeCell ref="B39:C39"/>
    <mergeCell ref="D39:F39"/>
    <mergeCell ref="A56:F56"/>
    <mergeCell ref="B41:C41"/>
    <mergeCell ref="D41:F41"/>
    <mergeCell ref="B42:C42"/>
    <mergeCell ref="D42:F42"/>
    <mergeCell ref="A43:F43"/>
    <mergeCell ref="C47:D47"/>
    <mergeCell ref="E47:F47"/>
    <mergeCell ref="B44:F44"/>
    <mergeCell ref="C45:D45"/>
    <mergeCell ref="E45:F45"/>
    <mergeCell ref="C46:D46"/>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19:C19"/>
    <mergeCell ref="D19:F19"/>
    <mergeCell ref="B20:C20"/>
    <mergeCell ref="D20:F20"/>
    <mergeCell ref="A21:F21"/>
    <mergeCell ref="A22:F22"/>
    <mergeCell ref="B23:F23"/>
    <mergeCell ref="B24:F24"/>
    <mergeCell ref="B25:F25"/>
    <mergeCell ref="B26:F26"/>
    <mergeCell ref="B27:F27"/>
    <mergeCell ref="A28:F28"/>
    <mergeCell ref="B40:C40"/>
    <mergeCell ref="D40:F40"/>
    <mergeCell ref="B29:F29"/>
    <mergeCell ref="B31:F31"/>
    <mergeCell ref="B32:F32"/>
    <mergeCell ref="B33:F33"/>
    <mergeCell ref="B34:F34"/>
    <mergeCell ref="B35:F35"/>
    <mergeCell ref="B37:F37"/>
    <mergeCell ref="A30:A31"/>
    <mergeCell ref="B30:F30"/>
    <mergeCell ref="A32:A33"/>
    <mergeCell ref="A34:A35"/>
    <mergeCell ref="A36:F36"/>
    <mergeCell ref="E46:F46"/>
    <mergeCell ref="C48:D48"/>
    <mergeCell ref="E48:F48"/>
    <mergeCell ref="A49:F49"/>
    <mergeCell ref="A50:F50"/>
    <mergeCell ref="B75:D75"/>
    <mergeCell ref="E75:F75"/>
    <mergeCell ref="B72:D72"/>
    <mergeCell ref="E72:F72"/>
    <mergeCell ref="B73:D73"/>
    <mergeCell ref="E73:F73"/>
    <mergeCell ref="B74:D74"/>
    <mergeCell ref="E74:F74"/>
    <mergeCell ref="A67:F67"/>
    <mergeCell ref="A69:F69"/>
    <mergeCell ref="A70:F70"/>
    <mergeCell ref="B71:D71"/>
    <mergeCell ref="E71:F71"/>
    <mergeCell ref="B76:D76"/>
    <mergeCell ref="E76:F76"/>
    <mergeCell ref="B77:D77"/>
    <mergeCell ref="E77:F77"/>
    <mergeCell ref="B78:D78"/>
    <mergeCell ref="E78:F78"/>
    <mergeCell ref="A86:F86"/>
    <mergeCell ref="B79:D79"/>
    <mergeCell ref="E79:F79"/>
    <mergeCell ref="A85:F85"/>
    <mergeCell ref="A81:F81"/>
    <mergeCell ref="A82:F82"/>
  </mergeCells>
  <hyperlinks>
    <hyperlink ref="B20" r:id="rId1" xr:uid="{2028A87A-D1B2-4380-84D5-AB0AC8A579DC}"/>
    <hyperlink ref="D20" r:id="rId2" xr:uid="{AD1BA675-FC09-4AD8-8C78-A85E9CE6280A}"/>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87A4-1D19-40DF-B213-324873390F27}">
  <dimension ref="A1:J87"/>
  <sheetViews>
    <sheetView topLeftCell="A60" workbookViewId="0">
      <selection activeCell="A61" sqref="A61:A70"/>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383</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ht="26.25" customHeight="1">
      <c r="A5" s="29" t="s">
        <v>6</v>
      </c>
      <c r="B5" s="128" t="s">
        <v>7</v>
      </c>
      <c r="C5" s="128"/>
      <c r="D5" s="128"/>
      <c r="E5" s="128"/>
      <c r="F5" s="129"/>
      <c r="G5" s="28"/>
      <c r="H5" s="28"/>
      <c r="I5" s="28"/>
      <c r="J5" s="28"/>
    </row>
    <row r="6" spans="1:10">
      <c r="A6" s="143" t="s">
        <v>8</v>
      </c>
      <c r="B6" s="145" t="s">
        <v>105</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106</v>
      </c>
      <c r="C9" s="161"/>
      <c r="D9" s="160" t="s">
        <v>107</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230</v>
      </c>
      <c r="C11" s="128">
        <v>230</v>
      </c>
      <c r="D11" s="129"/>
      <c r="E11" s="128">
        <v>0</v>
      </c>
      <c r="F11" s="129"/>
      <c r="G11" s="28"/>
      <c r="H11" s="28"/>
      <c r="I11" s="28"/>
      <c r="J11" s="28"/>
    </row>
    <row r="12" spans="1:10">
      <c r="A12" s="29" t="s">
        <v>18</v>
      </c>
      <c r="B12" s="32">
        <v>230</v>
      </c>
      <c r="C12" s="128">
        <v>230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384</v>
      </c>
      <c r="C16" s="129"/>
      <c r="D16" s="128" t="s">
        <v>385</v>
      </c>
      <c r="E16" s="128"/>
      <c r="F16" s="129"/>
      <c r="G16" s="28"/>
      <c r="H16" s="28"/>
      <c r="I16" s="28"/>
      <c r="J16" s="28"/>
    </row>
    <row r="17" spans="1:10">
      <c r="A17" s="29" t="s">
        <v>0</v>
      </c>
      <c r="B17" s="128" t="s">
        <v>383</v>
      </c>
      <c r="C17" s="129"/>
      <c r="D17" s="128" t="s">
        <v>383</v>
      </c>
      <c r="E17" s="128"/>
      <c r="F17" s="129"/>
      <c r="G17" s="28"/>
      <c r="H17" s="28"/>
      <c r="I17" s="28"/>
      <c r="J17" s="28"/>
    </row>
    <row r="18" spans="1:10">
      <c r="A18" s="29" t="s">
        <v>24</v>
      </c>
      <c r="B18" s="223" t="s">
        <v>386</v>
      </c>
      <c r="C18" s="224"/>
      <c r="D18" s="128" t="s">
        <v>386</v>
      </c>
      <c r="E18" s="128"/>
      <c r="F18" s="129"/>
      <c r="G18" s="28"/>
      <c r="H18" s="28"/>
      <c r="I18" s="28"/>
      <c r="J18" s="28"/>
    </row>
    <row r="19" spans="1:10">
      <c r="A19" s="29" t="s">
        <v>26</v>
      </c>
      <c r="B19" s="187">
        <v>439332525</v>
      </c>
      <c r="C19" s="129"/>
      <c r="D19" s="187">
        <v>737227190</v>
      </c>
      <c r="E19" s="128"/>
      <c r="F19" s="129"/>
      <c r="G19" s="28"/>
      <c r="H19" s="28"/>
      <c r="I19" s="28"/>
      <c r="J19" s="28"/>
    </row>
    <row r="20" spans="1:10">
      <c r="A20" s="29" t="s">
        <v>27</v>
      </c>
      <c r="B20" s="173" t="s">
        <v>387</v>
      </c>
      <c r="C20" s="174"/>
      <c r="D20" s="173" t="s">
        <v>388</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41.25" customHeight="1">
      <c r="A24" s="34" t="s">
        <v>32</v>
      </c>
      <c r="B24" s="128" t="s">
        <v>33</v>
      </c>
      <c r="C24" s="128"/>
      <c r="D24" s="128"/>
      <c r="E24" s="128"/>
      <c r="F24" s="128"/>
      <c r="G24" s="28"/>
      <c r="H24" s="28"/>
      <c r="I24" s="28"/>
      <c r="J24" s="28"/>
    </row>
    <row r="25" spans="1:10" ht="45" customHeight="1">
      <c r="A25" s="34" t="s">
        <v>34</v>
      </c>
      <c r="B25" s="128" t="s">
        <v>35</v>
      </c>
      <c r="C25" s="128"/>
      <c r="D25" s="128"/>
      <c r="E25" s="128"/>
      <c r="F25" s="128"/>
      <c r="G25" s="28"/>
      <c r="H25" s="28"/>
      <c r="I25" s="28"/>
      <c r="J25" s="28"/>
    </row>
    <row r="26" spans="1:10" ht="50.25" customHeight="1">
      <c r="A26" s="34" t="s">
        <v>36</v>
      </c>
      <c r="B26" s="128" t="s">
        <v>37</v>
      </c>
      <c r="C26" s="128"/>
      <c r="D26" s="128"/>
      <c r="E26" s="128"/>
      <c r="F26" s="128"/>
      <c r="G26" s="28"/>
      <c r="H26" s="28"/>
      <c r="I26" s="28"/>
      <c r="J26" s="28"/>
    </row>
    <row r="27" spans="1:10">
      <c r="A27" s="34" t="s">
        <v>108</v>
      </c>
      <c r="B27" s="128" t="s">
        <v>108</v>
      </c>
      <c r="C27" s="128"/>
      <c r="D27" s="128"/>
      <c r="E27" s="128"/>
      <c r="F27" s="129"/>
      <c r="G27" s="28"/>
      <c r="H27" s="28"/>
      <c r="I27" s="28"/>
      <c r="J27" s="28"/>
    </row>
    <row r="28" spans="1:10">
      <c r="A28" s="34" t="s">
        <v>108</v>
      </c>
      <c r="B28" s="128" t="s">
        <v>108</v>
      </c>
      <c r="C28" s="128"/>
      <c r="D28" s="128"/>
      <c r="E28" s="128"/>
      <c r="F28" s="129"/>
      <c r="G28" s="28"/>
      <c r="H28" s="28"/>
      <c r="I28" s="28"/>
      <c r="J28" s="28"/>
    </row>
    <row r="29" spans="1:10">
      <c r="A29" s="34" t="s">
        <v>108</v>
      </c>
      <c r="B29" s="128" t="s">
        <v>108</v>
      </c>
      <c r="C29" s="128"/>
      <c r="D29" s="128"/>
      <c r="E29" s="128"/>
      <c r="F29" s="129"/>
      <c r="G29" s="28"/>
      <c r="H29" s="28"/>
      <c r="I29" s="28"/>
      <c r="J29" s="28"/>
    </row>
    <row r="30" spans="1:10">
      <c r="A30" s="164" t="s">
        <v>108</v>
      </c>
      <c r="B30" s="165"/>
      <c r="C30" s="165"/>
      <c r="D30" s="165"/>
      <c r="E30" s="165"/>
      <c r="F30" s="166"/>
      <c r="G30" s="28"/>
      <c r="H30" s="28"/>
      <c r="I30" s="28"/>
      <c r="J30" s="28"/>
    </row>
    <row r="31" spans="1:10" ht="15" customHeight="1">
      <c r="A31" s="29" t="s">
        <v>38</v>
      </c>
      <c r="B31" s="160" t="s">
        <v>39</v>
      </c>
      <c r="C31" s="160"/>
      <c r="D31" s="160"/>
      <c r="E31" s="160"/>
      <c r="F31" s="161"/>
      <c r="G31" s="28"/>
      <c r="H31" s="28"/>
      <c r="I31" s="28"/>
      <c r="J31" s="28"/>
    </row>
    <row r="32" spans="1:10" ht="74.25" customHeight="1">
      <c r="A32" s="34" t="s">
        <v>389</v>
      </c>
      <c r="B32" s="128" t="s">
        <v>390</v>
      </c>
      <c r="C32" s="128"/>
      <c r="D32" s="128"/>
      <c r="E32" s="128"/>
      <c r="F32" s="129"/>
      <c r="G32" s="28"/>
      <c r="H32" s="28"/>
      <c r="I32" s="28"/>
      <c r="J32" s="28"/>
    </row>
    <row r="33" spans="1:10" ht="42.75" customHeight="1">
      <c r="A33" s="34" t="s">
        <v>391</v>
      </c>
      <c r="B33" s="128" t="s">
        <v>392</v>
      </c>
      <c r="C33" s="128"/>
      <c r="D33" s="128"/>
      <c r="E33" s="128"/>
      <c r="F33" s="129"/>
      <c r="G33" s="28"/>
      <c r="H33" s="28"/>
      <c r="I33" s="28"/>
      <c r="J33" s="28"/>
    </row>
    <row r="34" spans="1:10" ht="42" customHeight="1">
      <c r="A34" s="34" t="s">
        <v>393</v>
      </c>
      <c r="B34" s="128" t="s">
        <v>394</v>
      </c>
      <c r="C34" s="128"/>
      <c r="D34" s="128"/>
      <c r="E34" s="128"/>
      <c r="F34" s="129"/>
      <c r="G34" s="28"/>
      <c r="H34" s="28"/>
      <c r="I34" s="28"/>
      <c r="J34" s="28"/>
    </row>
    <row r="35" spans="1:10" ht="43.5" customHeight="1">
      <c r="A35" s="34" t="s">
        <v>395</v>
      </c>
      <c r="B35" s="128" t="s">
        <v>396</v>
      </c>
      <c r="C35" s="128"/>
      <c r="D35" s="128"/>
      <c r="E35" s="128"/>
      <c r="F35" s="129"/>
      <c r="G35" s="28"/>
      <c r="H35" s="28"/>
      <c r="I35" s="28"/>
      <c r="J35" s="28"/>
    </row>
    <row r="36" spans="1:10" ht="41.25" customHeight="1">
      <c r="A36" s="34" t="s">
        <v>397</v>
      </c>
      <c r="B36" s="128" t="s">
        <v>398</v>
      </c>
      <c r="C36" s="128"/>
      <c r="D36" s="128"/>
      <c r="E36" s="128"/>
      <c r="F36" s="129"/>
      <c r="G36" s="28"/>
      <c r="H36" s="28"/>
      <c r="I36" s="28"/>
      <c r="J36" s="28"/>
    </row>
    <row r="37" spans="1:10" ht="70.5" customHeight="1">
      <c r="A37" s="34" t="s">
        <v>399</v>
      </c>
      <c r="B37" s="128" t="s">
        <v>400</v>
      </c>
      <c r="C37" s="128"/>
      <c r="D37" s="128"/>
      <c r="E37" s="128"/>
      <c r="F37" s="129"/>
      <c r="G37" s="28"/>
      <c r="H37" s="28"/>
      <c r="I37" s="28"/>
      <c r="J37" s="28"/>
    </row>
    <row r="38" spans="1:10">
      <c r="A38" s="164" t="s">
        <v>108</v>
      </c>
      <c r="B38" s="165"/>
      <c r="C38" s="165"/>
      <c r="D38" s="165"/>
      <c r="E38" s="165"/>
      <c r="F38" s="166"/>
      <c r="G38" s="28"/>
      <c r="H38" s="28"/>
      <c r="I38" s="28"/>
      <c r="J38" s="28"/>
    </row>
    <row r="39" spans="1:10" ht="33.75" customHeight="1">
      <c r="A39" s="29" t="s">
        <v>46</v>
      </c>
      <c r="B39" s="160" t="s">
        <v>47</v>
      </c>
      <c r="C39" s="160"/>
      <c r="D39" s="160"/>
      <c r="E39" s="160"/>
      <c r="F39" s="161"/>
      <c r="G39" s="28"/>
      <c r="H39" s="28"/>
      <c r="I39" s="28"/>
      <c r="J39" s="28"/>
    </row>
    <row r="40" spans="1:10" ht="45" customHeight="1">
      <c r="A40" s="29" t="s">
        <v>48</v>
      </c>
      <c r="B40" s="160" t="s">
        <v>49</v>
      </c>
      <c r="C40" s="161"/>
      <c r="D40" s="160" t="s">
        <v>50</v>
      </c>
      <c r="E40" s="160"/>
      <c r="F40" s="161"/>
      <c r="G40" s="28"/>
      <c r="H40" s="28"/>
      <c r="I40" s="28"/>
      <c r="J40" s="35"/>
    </row>
    <row r="41" spans="1:10" ht="58.5" customHeight="1">
      <c r="A41" s="29" t="s">
        <v>51</v>
      </c>
      <c r="B41" s="184" t="s">
        <v>401</v>
      </c>
      <c r="C41" s="129"/>
      <c r="D41" s="128" t="s">
        <v>402</v>
      </c>
      <c r="E41" s="128"/>
      <c r="F41" s="129"/>
      <c r="G41" s="28"/>
      <c r="H41" s="28"/>
      <c r="I41" s="28"/>
      <c r="J41" s="28"/>
    </row>
    <row r="42" spans="1:10" ht="55.5" customHeight="1">
      <c r="A42" s="29" t="s">
        <v>54</v>
      </c>
      <c r="B42" s="184" t="s">
        <v>403</v>
      </c>
      <c r="C42" s="129"/>
      <c r="D42" s="128" t="s">
        <v>404</v>
      </c>
      <c r="E42" s="128"/>
      <c r="F42" s="129"/>
      <c r="G42" s="28"/>
      <c r="H42" s="28"/>
      <c r="I42" s="28"/>
      <c r="J42" s="28"/>
    </row>
    <row r="43" spans="1:10" ht="66.75" customHeight="1">
      <c r="A43" s="29" t="s">
        <v>57</v>
      </c>
      <c r="B43" s="128"/>
      <c r="C43" s="129"/>
      <c r="D43" s="128"/>
      <c r="E43" s="128"/>
      <c r="F43" s="129"/>
      <c r="G43" s="28"/>
      <c r="H43" s="28"/>
      <c r="I43" s="28"/>
      <c r="J43" s="28"/>
    </row>
    <row r="44" spans="1:10">
      <c r="A44" s="29" t="s">
        <v>60</v>
      </c>
      <c r="B44" s="128" t="s">
        <v>108</v>
      </c>
      <c r="C44" s="129"/>
      <c r="D44" s="128" t="s">
        <v>108</v>
      </c>
      <c r="E44" s="128"/>
      <c r="F44" s="129"/>
      <c r="G44" s="28"/>
      <c r="H44" s="28"/>
      <c r="I44" s="28"/>
      <c r="J44" s="28"/>
    </row>
    <row r="45" spans="1:10">
      <c r="A45" s="164" t="s">
        <v>108</v>
      </c>
      <c r="B45" s="165"/>
      <c r="C45" s="165"/>
      <c r="D45" s="165"/>
      <c r="E45" s="165"/>
      <c r="F45" s="166"/>
      <c r="G45" s="28"/>
      <c r="H45" s="28"/>
      <c r="I45" s="28"/>
      <c r="J45" s="28"/>
    </row>
    <row r="46" spans="1:10" ht="46.5" customHeight="1">
      <c r="A46" s="29" t="s">
        <v>61</v>
      </c>
      <c r="B46" s="160" t="s">
        <v>62</v>
      </c>
      <c r="C46" s="160"/>
      <c r="D46" s="160"/>
      <c r="E46" s="160"/>
      <c r="F46" s="161"/>
      <c r="G46" s="28"/>
      <c r="H46" s="28"/>
      <c r="I46" s="28"/>
      <c r="J46" s="28"/>
    </row>
    <row r="47" spans="1:10" ht="33.75" customHeight="1">
      <c r="A47" s="33" t="s">
        <v>108</v>
      </c>
      <c r="B47" s="31" t="s">
        <v>63</v>
      </c>
      <c r="C47" s="160" t="s">
        <v>64</v>
      </c>
      <c r="D47" s="161"/>
      <c r="E47" s="160" t="s">
        <v>65</v>
      </c>
      <c r="F47" s="161"/>
      <c r="G47" s="28"/>
      <c r="H47" s="28"/>
      <c r="I47" s="28"/>
      <c r="J47" s="28"/>
    </row>
    <row r="48" spans="1:10" ht="55.5" customHeight="1">
      <c r="A48" s="34" t="s">
        <v>405</v>
      </c>
      <c r="B48" s="32">
        <v>2023</v>
      </c>
      <c r="C48" s="128">
        <v>0</v>
      </c>
      <c r="D48" s="129"/>
      <c r="E48" s="128" t="s">
        <v>108</v>
      </c>
      <c r="F48" s="129"/>
      <c r="G48" s="28"/>
      <c r="H48" s="28"/>
      <c r="I48" s="28"/>
      <c r="J48" s="28"/>
    </row>
    <row r="49" spans="1:10">
      <c r="A49" s="34" t="s">
        <v>108</v>
      </c>
      <c r="B49" s="32" t="s">
        <v>108</v>
      </c>
      <c r="C49" s="128" t="s">
        <v>108</v>
      </c>
      <c r="D49" s="129"/>
      <c r="E49" s="128" t="s">
        <v>108</v>
      </c>
      <c r="F49" s="129"/>
      <c r="G49" s="28"/>
      <c r="H49" s="28"/>
      <c r="I49" s="28"/>
      <c r="J49" s="28"/>
    </row>
    <row r="50" spans="1:10">
      <c r="A50" s="34" t="s">
        <v>108</v>
      </c>
      <c r="B50" s="32" t="s">
        <v>108</v>
      </c>
      <c r="C50" s="128" t="s">
        <v>108</v>
      </c>
      <c r="D50" s="129"/>
      <c r="E50" s="128" t="s">
        <v>108</v>
      </c>
      <c r="F50" s="129"/>
      <c r="G50" s="28"/>
      <c r="H50" s="28"/>
      <c r="I50" s="28"/>
      <c r="J50" s="28"/>
    </row>
    <row r="51" spans="1:10">
      <c r="A51" s="34" t="s">
        <v>108</v>
      </c>
      <c r="B51" s="32" t="s">
        <v>108</v>
      </c>
      <c r="C51" s="128" t="s">
        <v>108</v>
      </c>
      <c r="D51" s="129"/>
      <c r="E51" s="128" t="s">
        <v>108</v>
      </c>
      <c r="F51" s="129"/>
      <c r="G51" s="28"/>
      <c r="H51" s="28"/>
      <c r="I51" s="28"/>
      <c r="J51" s="28"/>
    </row>
    <row r="52" spans="1:10">
      <c r="A52" s="34" t="s">
        <v>108</v>
      </c>
      <c r="B52" s="32" t="s">
        <v>108</v>
      </c>
      <c r="C52" s="128" t="s">
        <v>108</v>
      </c>
      <c r="D52" s="129"/>
      <c r="E52" s="128" t="s">
        <v>108</v>
      </c>
      <c r="F52" s="129"/>
      <c r="G52" s="28"/>
      <c r="H52" s="28"/>
      <c r="I52" s="28"/>
      <c r="J52" s="28"/>
    </row>
    <row r="53" spans="1:10">
      <c r="A53" s="164" t="s">
        <v>108</v>
      </c>
      <c r="B53" s="165"/>
      <c r="C53" s="165"/>
      <c r="D53" s="165"/>
      <c r="E53" s="165"/>
      <c r="F53" s="166"/>
      <c r="G53" s="28"/>
      <c r="H53" s="28"/>
      <c r="I53" s="28"/>
      <c r="J53" s="28"/>
    </row>
    <row r="54" spans="1:10" ht="15" customHeight="1">
      <c r="A54" s="167" t="s">
        <v>66</v>
      </c>
      <c r="B54" s="168"/>
      <c r="C54" s="168"/>
      <c r="D54" s="168"/>
      <c r="E54" s="168"/>
      <c r="F54" s="169"/>
      <c r="G54" s="28"/>
      <c r="H54" s="28"/>
      <c r="I54" s="28"/>
      <c r="J54" s="28"/>
    </row>
    <row r="55" spans="1:10" ht="39">
      <c r="A55" s="33" t="s">
        <v>108</v>
      </c>
      <c r="B55" s="36" t="s">
        <v>108</v>
      </c>
      <c r="C55" s="31" t="s">
        <v>67</v>
      </c>
      <c r="D55" s="31" t="s">
        <v>68</v>
      </c>
      <c r="E55" s="37" t="s">
        <v>69</v>
      </c>
      <c r="F55" s="38" t="s">
        <v>70</v>
      </c>
      <c r="G55" s="28"/>
      <c r="H55" s="28"/>
      <c r="I55" s="28"/>
      <c r="J55" s="28"/>
    </row>
    <row r="56" spans="1:10" ht="31.5">
      <c r="A56" s="13" t="s">
        <v>51</v>
      </c>
      <c r="B56" s="39" t="s">
        <v>71</v>
      </c>
      <c r="C56" s="40">
        <v>0</v>
      </c>
      <c r="D56" s="40">
        <v>0</v>
      </c>
      <c r="E56" s="41">
        <v>0</v>
      </c>
      <c r="F56" s="42">
        <v>0</v>
      </c>
      <c r="G56" s="28"/>
      <c r="H56" s="28"/>
      <c r="I56" s="28"/>
      <c r="J56" s="28"/>
    </row>
    <row r="57" spans="1:10" ht="26.25">
      <c r="A57" s="11" t="s">
        <v>72</v>
      </c>
      <c r="B57" s="32" t="s">
        <v>73</v>
      </c>
      <c r="C57" s="43">
        <v>0</v>
      </c>
      <c r="D57" s="43">
        <v>0</v>
      </c>
      <c r="E57" s="40">
        <v>0</v>
      </c>
      <c r="F57" s="44">
        <v>0</v>
      </c>
      <c r="G57" s="28"/>
      <c r="H57" s="28"/>
      <c r="I57" s="28"/>
      <c r="J57" s="28"/>
    </row>
    <row r="58" spans="1:10" ht="26.25">
      <c r="A58" s="11" t="s">
        <v>74</v>
      </c>
      <c r="B58" s="32" t="s">
        <v>75</v>
      </c>
      <c r="C58" s="43">
        <v>0</v>
      </c>
      <c r="D58" s="43">
        <v>0</v>
      </c>
      <c r="E58" s="40">
        <v>0</v>
      </c>
      <c r="F58" s="44">
        <v>0</v>
      </c>
      <c r="G58" s="28"/>
      <c r="H58" s="28"/>
      <c r="I58" s="28"/>
      <c r="J58" s="28"/>
    </row>
    <row r="59" spans="1:10">
      <c r="A59" s="11" t="s">
        <v>76</v>
      </c>
      <c r="B59" s="32" t="s">
        <v>77</v>
      </c>
      <c r="C59" s="43">
        <v>0</v>
      </c>
      <c r="D59" s="43">
        <v>0</v>
      </c>
      <c r="E59" s="40">
        <v>0</v>
      </c>
      <c r="F59" s="44">
        <v>0</v>
      </c>
      <c r="G59" s="28"/>
      <c r="H59" s="28"/>
      <c r="I59" s="28"/>
      <c r="J59" s="28"/>
    </row>
    <row r="60" spans="1:10">
      <c r="A60" s="164" t="s">
        <v>108</v>
      </c>
      <c r="B60" s="165"/>
      <c r="C60" s="165"/>
      <c r="D60" s="165"/>
      <c r="E60" s="165"/>
      <c r="F60" s="166"/>
      <c r="G60" s="28"/>
      <c r="H60" s="28"/>
      <c r="I60" s="28"/>
      <c r="J60" s="28"/>
    </row>
    <row r="61" spans="1:10" ht="31.5">
      <c r="A61" s="13" t="s">
        <v>54</v>
      </c>
      <c r="B61" s="39" t="s">
        <v>78</v>
      </c>
      <c r="C61" s="40">
        <v>230</v>
      </c>
      <c r="D61" s="40">
        <v>230</v>
      </c>
      <c r="E61" s="40">
        <v>0</v>
      </c>
      <c r="F61" s="44">
        <f>E61/C$72</f>
        <v>0</v>
      </c>
      <c r="G61" s="28"/>
      <c r="H61" s="28"/>
      <c r="I61" s="28"/>
      <c r="J61" s="28"/>
    </row>
    <row r="62" spans="1:10" ht="15.75">
      <c r="A62" s="12"/>
      <c r="B62" s="45" t="s">
        <v>79</v>
      </c>
      <c r="C62" s="45" t="s">
        <v>108</v>
      </c>
      <c r="D62" s="45" t="s">
        <v>108</v>
      </c>
      <c r="E62" s="45" t="s">
        <v>108</v>
      </c>
      <c r="F62" s="39" t="s">
        <v>108</v>
      </c>
      <c r="G62" s="28"/>
      <c r="H62" s="28"/>
      <c r="I62" s="28"/>
      <c r="J62" s="28"/>
    </row>
    <row r="63" spans="1:10">
      <c r="A63" s="11" t="s">
        <v>80</v>
      </c>
      <c r="B63" s="32" t="s">
        <v>81</v>
      </c>
      <c r="C63" s="43">
        <v>80</v>
      </c>
      <c r="D63" s="43">
        <v>95</v>
      </c>
      <c r="E63" s="40">
        <v>15</v>
      </c>
      <c r="F63" s="44">
        <f>E63/C$72</f>
        <v>6.5217391304347824E-2</v>
      </c>
      <c r="G63" s="28"/>
      <c r="H63" s="28"/>
      <c r="I63" s="28"/>
      <c r="J63" s="28"/>
    </row>
    <row r="64" spans="1:10" ht="102.75">
      <c r="A64" s="11" t="s">
        <v>82</v>
      </c>
      <c r="B64" s="32" t="s">
        <v>131</v>
      </c>
      <c r="C64" s="43">
        <v>20</v>
      </c>
      <c r="D64" s="43">
        <v>0</v>
      </c>
      <c r="E64" s="40">
        <v>-20</v>
      </c>
      <c r="F64" s="44">
        <f t="shared" ref="F64:F65" si="0">E64/C$72</f>
        <v>-8.6956521739130432E-2</v>
      </c>
      <c r="G64" s="28"/>
      <c r="H64" s="28"/>
      <c r="I64" s="28"/>
      <c r="J64" s="28"/>
    </row>
    <row r="65" spans="1:10" ht="64.5">
      <c r="A65" s="11" t="s">
        <v>84</v>
      </c>
      <c r="B65" s="32" t="s">
        <v>85</v>
      </c>
      <c r="C65" s="43">
        <v>28</v>
      </c>
      <c r="D65" s="43">
        <v>33</v>
      </c>
      <c r="E65" s="40">
        <v>5</v>
      </c>
      <c r="F65" s="44">
        <f t="shared" si="0"/>
        <v>2.1739130434782608E-2</v>
      </c>
      <c r="G65" s="28"/>
      <c r="H65" s="28"/>
      <c r="I65" s="28"/>
      <c r="J65" s="28"/>
    </row>
    <row r="66" spans="1:10" ht="15.75">
      <c r="A66" s="2"/>
      <c r="B66" s="45" t="s">
        <v>86</v>
      </c>
      <c r="C66" s="45" t="s">
        <v>108</v>
      </c>
      <c r="D66" s="45" t="s">
        <v>108</v>
      </c>
      <c r="E66" s="45" t="s">
        <v>108</v>
      </c>
      <c r="G66" s="28"/>
      <c r="H66" s="28"/>
      <c r="I66" s="28"/>
      <c r="J66" s="28"/>
    </row>
    <row r="67" spans="1:10" ht="26.25">
      <c r="A67" s="11" t="s">
        <v>87</v>
      </c>
      <c r="B67" s="32" t="s">
        <v>88</v>
      </c>
      <c r="C67" s="43">
        <v>5</v>
      </c>
      <c r="D67" s="43">
        <v>12</v>
      </c>
      <c r="E67" s="40">
        <v>7</v>
      </c>
      <c r="F67" s="78">
        <f>E67/C$72</f>
        <v>3.0434782608695653E-2</v>
      </c>
      <c r="G67" s="28"/>
      <c r="H67" s="28"/>
      <c r="I67" s="28"/>
      <c r="J67" s="28"/>
    </row>
    <row r="68" spans="1:10">
      <c r="A68" s="11" t="s">
        <v>89</v>
      </c>
      <c r="B68" s="32" t="s">
        <v>90</v>
      </c>
      <c r="C68" s="43">
        <v>90</v>
      </c>
      <c r="D68" s="43">
        <v>90</v>
      </c>
      <c r="E68" s="40">
        <v>0</v>
      </c>
      <c r="F68" s="78">
        <f t="shared" ref="F68:F69" si="1">E68/C$72</f>
        <v>0</v>
      </c>
      <c r="G68" s="28"/>
      <c r="H68" s="28"/>
      <c r="I68" s="28"/>
      <c r="J68" s="28"/>
    </row>
    <row r="69" spans="1:10">
      <c r="A69" s="11" t="s">
        <v>91</v>
      </c>
      <c r="B69" s="32" t="s">
        <v>92</v>
      </c>
      <c r="C69" s="43">
        <v>0</v>
      </c>
      <c r="D69" s="43">
        <v>0</v>
      </c>
      <c r="E69" s="40">
        <v>0</v>
      </c>
      <c r="F69" s="78">
        <f t="shared" si="1"/>
        <v>0</v>
      </c>
      <c r="G69" s="28"/>
      <c r="H69" s="28"/>
      <c r="I69" s="28"/>
      <c r="J69" s="28"/>
    </row>
    <row r="70" spans="1:10">
      <c r="A70" s="11" t="s">
        <v>93</v>
      </c>
      <c r="B70" s="32" t="s">
        <v>94</v>
      </c>
      <c r="C70" s="43">
        <v>7</v>
      </c>
      <c r="D70" s="43">
        <v>0</v>
      </c>
      <c r="E70" s="40">
        <v>-7</v>
      </c>
      <c r="F70" s="78">
        <f>E70/C$72</f>
        <v>-3.0434782608695653E-2</v>
      </c>
      <c r="G70" s="28"/>
      <c r="H70" s="28"/>
      <c r="I70" s="28"/>
      <c r="J70" s="28"/>
    </row>
    <row r="71" spans="1:10">
      <c r="A71" s="164" t="s">
        <v>108</v>
      </c>
      <c r="B71" s="165"/>
      <c r="C71" s="165"/>
      <c r="D71" s="165"/>
      <c r="E71" s="165"/>
      <c r="F71" s="166"/>
      <c r="G71" s="28"/>
      <c r="H71" s="28"/>
      <c r="I71" s="28"/>
      <c r="J71" s="28"/>
    </row>
    <row r="72" spans="1:10" ht="31.5">
      <c r="A72" s="30" t="s">
        <v>57</v>
      </c>
      <c r="B72" s="39" t="s">
        <v>95</v>
      </c>
      <c r="C72" s="43">
        <v>230</v>
      </c>
      <c r="D72" s="40">
        <v>230</v>
      </c>
      <c r="E72" s="40">
        <v>0</v>
      </c>
      <c r="F72" s="44">
        <f>E72/C$72</f>
        <v>0</v>
      </c>
      <c r="G72" s="28"/>
      <c r="H72" s="28"/>
      <c r="I72" s="28"/>
      <c r="J72" s="28"/>
    </row>
    <row r="73" spans="1:10">
      <c r="A73" s="164" t="s">
        <v>108</v>
      </c>
      <c r="B73" s="165"/>
      <c r="C73" s="165"/>
      <c r="D73" s="165"/>
      <c r="E73" s="165"/>
      <c r="F73" s="166"/>
      <c r="G73" s="28"/>
      <c r="H73" s="28"/>
      <c r="I73" s="28"/>
      <c r="J73" s="28"/>
    </row>
    <row r="74" spans="1:10" ht="15" customHeight="1">
      <c r="A74" s="167" t="s">
        <v>96</v>
      </c>
      <c r="B74" s="168"/>
      <c r="C74" s="168"/>
      <c r="D74" s="168"/>
      <c r="E74" s="168"/>
      <c r="F74" s="169"/>
      <c r="G74" s="28"/>
      <c r="H74" s="28"/>
      <c r="I74" s="28"/>
      <c r="J74" s="28"/>
    </row>
    <row r="75" spans="1:10" ht="15" customHeight="1">
      <c r="A75" s="29" t="s">
        <v>97</v>
      </c>
      <c r="B75" s="160" t="s">
        <v>98</v>
      </c>
      <c r="C75" s="160"/>
      <c r="D75" s="161"/>
      <c r="E75" s="160" t="s">
        <v>99</v>
      </c>
      <c r="F75" s="161"/>
      <c r="G75" s="28"/>
      <c r="H75" s="28"/>
      <c r="I75" s="28"/>
      <c r="J75" s="28"/>
    </row>
    <row r="76" spans="1:10" ht="39" customHeight="1">
      <c r="A76" s="11" t="s">
        <v>80</v>
      </c>
      <c r="B76" s="128" t="s">
        <v>406</v>
      </c>
      <c r="C76" s="128"/>
      <c r="D76" s="175"/>
      <c r="E76" s="128">
        <v>95</v>
      </c>
      <c r="F76" s="129"/>
      <c r="G76" s="28"/>
      <c r="H76" s="28"/>
      <c r="I76" s="28"/>
      <c r="J76" s="28"/>
    </row>
    <row r="77" spans="1:10">
      <c r="A77" s="11" t="s">
        <v>82</v>
      </c>
      <c r="B77" s="128" t="s">
        <v>407</v>
      </c>
      <c r="C77" s="128"/>
      <c r="D77" s="129"/>
      <c r="E77" s="128">
        <v>0</v>
      </c>
      <c r="F77" s="129"/>
      <c r="G77" s="28"/>
      <c r="H77" s="28"/>
      <c r="I77" s="28"/>
      <c r="J77" s="28"/>
    </row>
    <row r="78" spans="1:10" ht="51.75" customHeight="1">
      <c r="A78" s="11" t="s">
        <v>84</v>
      </c>
      <c r="B78" s="128" t="s">
        <v>408</v>
      </c>
      <c r="C78" s="128"/>
      <c r="D78" s="129"/>
      <c r="E78" s="128">
        <v>33</v>
      </c>
      <c r="F78" s="129"/>
      <c r="G78" s="28"/>
      <c r="H78" s="28"/>
      <c r="I78" s="28"/>
      <c r="J78" s="28"/>
    </row>
    <row r="79" spans="1:10" ht="48.75" customHeight="1">
      <c r="A79" s="11" t="s">
        <v>87</v>
      </c>
      <c r="B79" s="128" t="s">
        <v>409</v>
      </c>
      <c r="C79" s="128"/>
      <c r="D79" s="129"/>
      <c r="E79" s="128">
        <v>12</v>
      </c>
      <c r="F79" s="129"/>
      <c r="G79" s="28"/>
      <c r="H79" s="28"/>
      <c r="I79" s="28"/>
      <c r="J79" s="28"/>
    </row>
    <row r="80" spans="1:10" ht="46.5" customHeight="1">
      <c r="A80" s="11" t="s">
        <v>89</v>
      </c>
      <c r="B80" s="128" t="s">
        <v>410</v>
      </c>
      <c r="C80" s="128"/>
      <c r="D80" s="175"/>
      <c r="E80" s="128">
        <v>90</v>
      </c>
      <c r="F80" s="129"/>
      <c r="G80" s="28"/>
      <c r="H80" s="28"/>
      <c r="I80" s="28"/>
      <c r="J80" s="28"/>
    </row>
    <row r="81" spans="1:10">
      <c r="A81" s="11" t="s">
        <v>91</v>
      </c>
      <c r="B81" s="128" t="s">
        <v>92</v>
      </c>
      <c r="C81" s="128"/>
      <c r="D81" s="175"/>
      <c r="E81" s="128">
        <v>0</v>
      </c>
      <c r="F81" s="129"/>
      <c r="G81" s="28"/>
      <c r="H81" s="28"/>
      <c r="I81" s="28"/>
      <c r="J81" s="28"/>
    </row>
    <row r="82" spans="1:10">
      <c r="A82" s="11" t="s">
        <v>93</v>
      </c>
      <c r="B82" s="128" t="s">
        <v>411</v>
      </c>
      <c r="C82" s="128"/>
      <c r="D82" s="175"/>
      <c r="E82" s="128">
        <v>0</v>
      </c>
      <c r="F82" s="129"/>
      <c r="G82" s="28"/>
      <c r="H82" s="28"/>
      <c r="I82" s="28"/>
      <c r="J82" s="28"/>
    </row>
    <row r="83" spans="1:10">
      <c r="A83" s="34" t="s">
        <v>108</v>
      </c>
      <c r="B83" s="128" t="s">
        <v>108</v>
      </c>
      <c r="C83" s="128"/>
      <c r="D83" s="175"/>
      <c r="E83" s="128" t="s">
        <v>108</v>
      </c>
      <c r="F83" s="129"/>
      <c r="G83" s="28"/>
      <c r="H83" s="28"/>
      <c r="I83" s="28"/>
      <c r="J83" s="28"/>
    </row>
    <row r="84" spans="1:10">
      <c r="A84" s="28" t="s">
        <v>108</v>
      </c>
      <c r="B84" s="28" t="s">
        <v>108</v>
      </c>
      <c r="C84" s="28" t="s">
        <v>108</v>
      </c>
      <c r="D84" s="28" t="s">
        <v>108</v>
      </c>
      <c r="E84" s="28" t="s">
        <v>108</v>
      </c>
      <c r="F84" s="28" t="s">
        <v>108</v>
      </c>
      <c r="G84" s="28"/>
      <c r="H84" s="28"/>
      <c r="I84" s="28"/>
      <c r="J84" s="28"/>
    </row>
    <row r="85" spans="1:10">
      <c r="A85" s="177" t="s">
        <v>101</v>
      </c>
      <c r="B85" s="177"/>
      <c r="C85" s="177"/>
      <c r="D85" s="177"/>
      <c r="E85" s="177"/>
      <c r="F85" s="177"/>
      <c r="G85" s="28"/>
      <c r="H85" s="28"/>
      <c r="I85" s="28"/>
      <c r="J85" s="28"/>
    </row>
    <row r="86" spans="1:10">
      <c r="A86" s="176" t="s">
        <v>142</v>
      </c>
      <c r="B86" s="176"/>
      <c r="C86" s="176"/>
      <c r="D86" s="176"/>
      <c r="E86" s="176"/>
      <c r="F86" s="176"/>
      <c r="G86" s="28"/>
      <c r="H86" s="28"/>
      <c r="I86" s="28"/>
      <c r="J86" s="28"/>
    </row>
    <row r="87" spans="1:10">
      <c r="A87" s="28"/>
      <c r="B87" s="28"/>
      <c r="C87" s="28"/>
      <c r="D87" s="28"/>
      <c r="E87" s="28"/>
      <c r="F87" s="28"/>
      <c r="G87" s="28"/>
      <c r="H87" s="28"/>
      <c r="I87" s="28"/>
      <c r="J87" s="28"/>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20" r:id="rId1" xr:uid="{78EC2210-BC9A-4DE9-8EF0-AC4F500BE942}"/>
    <hyperlink ref="D20" r:id="rId2" xr:uid="{3C45BFE4-0697-4D36-9475-13560BA57443}"/>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2A88C-A0C4-4148-895D-F03AB97B6B9B}">
  <dimension ref="A1:J87"/>
  <sheetViews>
    <sheetView topLeftCell="A53" workbookViewId="0">
      <selection activeCell="A61" sqref="A61:A70"/>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412</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ht="27.75" customHeight="1">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230</v>
      </c>
      <c r="C11" s="128">
        <v>230</v>
      </c>
      <c r="D11" s="129"/>
      <c r="E11" s="128">
        <v>0</v>
      </c>
      <c r="F11" s="129"/>
      <c r="G11" s="28"/>
      <c r="H11" s="28"/>
      <c r="I11" s="28"/>
      <c r="J11" s="28"/>
    </row>
    <row r="12" spans="1:10">
      <c r="A12" s="29" t="s">
        <v>18</v>
      </c>
      <c r="B12" s="32">
        <v>230</v>
      </c>
      <c r="C12" s="128">
        <v>230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413</v>
      </c>
      <c r="C16" s="129"/>
      <c r="D16" s="128" t="s">
        <v>413</v>
      </c>
      <c r="E16" s="128"/>
      <c r="F16" s="129"/>
      <c r="G16" s="28"/>
      <c r="H16" s="28"/>
      <c r="I16" s="28"/>
      <c r="J16" s="28"/>
    </row>
    <row r="17" spans="1:10">
      <c r="A17" s="29" t="s">
        <v>0</v>
      </c>
      <c r="B17" s="128" t="s">
        <v>414</v>
      </c>
      <c r="C17" s="129"/>
      <c r="D17" s="128" t="s">
        <v>414</v>
      </c>
      <c r="E17" s="128"/>
      <c r="F17" s="129"/>
      <c r="G17" s="28"/>
      <c r="H17" s="28"/>
      <c r="I17" s="28"/>
      <c r="J17" s="28"/>
    </row>
    <row r="18" spans="1:10">
      <c r="A18" s="29" t="s">
        <v>24</v>
      </c>
      <c r="B18" s="128" t="s">
        <v>415</v>
      </c>
      <c r="C18" s="128"/>
      <c r="D18" s="184" t="s">
        <v>415</v>
      </c>
      <c r="E18" s="128"/>
      <c r="F18" s="129"/>
      <c r="G18" s="28"/>
      <c r="H18" s="28"/>
      <c r="I18" s="28"/>
      <c r="J18" s="28"/>
    </row>
    <row r="19" spans="1:10">
      <c r="A19" s="29" t="s">
        <v>26</v>
      </c>
      <c r="B19" s="128" t="s">
        <v>416</v>
      </c>
      <c r="C19" s="129"/>
      <c r="D19" s="128" t="s">
        <v>416</v>
      </c>
      <c r="E19" s="128"/>
      <c r="F19" s="129"/>
      <c r="G19" s="28"/>
      <c r="H19" s="28"/>
      <c r="I19" s="28"/>
      <c r="J19" s="28"/>
    </row>
    <row r="20" spans="1:10">
      <c r="A20" s="29" t="s">
        <v>27</v>
      </c>
      <c r="B20" s="173" t="s">
        <v>417</v>
      </c>
      <c r="C20" s="173"/>
      <c r="D20" s="192" t="s">
        <v>417</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54.75" customHeight="1">
      <c r="A24" s="34" t="s">
        <v>32</v>
      </c>
      <c r="B24" s="128" t="s">
        <v>33</v>
      </c>
      <c r="C24" s="128"/>
      <c r="D24" s="128"/>
      <c r="E24" s="128"/>
      <c r="F24" s="129"/>
      <c r="G24" s="28"/>
      <c r="H24" s="28"/>
      <c r="I24" s="28"/>
      <c r="J24" s="28"/>
    </row>
    <row r="25" spans="1:10" ht="67.5" customHeight="1">
      <c r="A25" s="34" t="s">
        <v>34</v>
      </c>
      <c r="B25" s="128" t="s">
        <v>35</v>
      </c>
      <c r="C25" s="128"/>
      <c r="D25" s="128"/>
      <c r="E25" s="128"/>
      <c r="F25" s="129"/>
      <c r="G25" s="28"/>
      <c r="H25" s="28"/>
      <c r="I25" s="28"/>
      <c r="J25" s="28"/>
    </row>
    <row r="26" spans="1:10" ht="55.5" customHeight="1">
      <c r="A26" s="34" t="s">
        <v>36</v>
      </c>
      <c r="B26" s="128" t="s">
        <v>37</v>
      </c>
      <c r="C26" s="128"/>
      <c r="D26" s="128"/>
      <c r="E26" s="128"/>
      <c r="F26" s="129"/>
      <c r="G26" s="28"/>
      <c r="H26" s="28"/>
      <c r="I26" s="28"/>
      <c r="J26" s="28"/>
    </row>
    <row r="27" spans="1:10">
      <c r="A27" s="34" t="s">
        <v>108</v>
      </c>
      <c r="B27" s="128" t="s">
        <v>108</v>
      </c>
      <c r="C27" s="128"/>
      <c r="D27" s="128"/>
      <c r="E27" s="128"/>
      <c r="F27" s="129"/>
      <c r="G27" s="28"/>
      <c r="H27" s="28"/>
      <c r="I27" s="28"/>
      <c r="J27" s="28"/>
    </row>
    <row r="28" spans="1:10">
      <c r="A28" s="34" t="s">
        <v>108</v>
      </c>
      <c r="B28" s="128" t="s">
        <v>108</v>
      </c>
      <c r="C28" s="128"/>
      <c r="D28" s="128"/>
      <c r="E28" s="128"/>
      <c r="F28" s="129"/>
      <c r="G28" s="28"/>
      <c r="H28" s="28"/>
      <c r="I28" s="28"/>
      <c r="J28" s="28"/>
    </row>
    <row r="29" spans="1:10">
      <c r="A29" s="34" t="s">
        <v>108</v>
      </c>
      <c r="B29" s="128" t="s">
        <v>108</v>
      </c>
      <c r="C29" s="128"/>
      <c r="D29" s="128"/>
      <c r="E29" s="128"/>
      <c r="F29" s="129"/>
      <c r="G29" s="28"/>
      <c r="H29" s="28"/>
      <c r="I29" s="28"/>
      <c r="J29" s="28"/>
    </row>
    <row r="30" spans="1:10">
      <c r="A30" s="164" t="s">
        <v>108</v>
      </c>
      <c r="B30" s="165"/>
      <c r="C30" s="165"/>
      <c r="D30" s="165"/>
      <c r="E30" s="165"/>
      <c r="F30" s="166"/>
      <c r="G30" s="28"/>
      <c r="H30" s="28"/>
      <c r="I30" s="28"/>
      <c r="J30" s="28"/>
    </row>
    <row r="31" spans="1:10" ht="15" customHeight="1">
      <c r="A31" s="29" t="s">
        <v>38</v>
      </c>
      <c r="B31" s="160" t="s">
        <v>39</v>
      </c>
      <c r="C31" s="160"/>
      <c r="D31" s="160"/>
      <c r="E31" s="160"/>
      <c r="F31" s="161"/>
      <c r="G31" s="28"/>
      <c r="H31" s="28"/>
      <c r="I31" s="28"/>
      <c r="J31" s="28"/>
    </row>
    <row r="32" spans="1:10" ht="49.5" customHeight="1">
      <c r="A32" s="48" t="s">
        <v>51</v>
      </c>
      <c r="B32" s="128" t="s">
        <v>418</v>
      </c>
      <c r="C32" s="128"/>
      <c r="D32" s="128"/>
      <c r="E32" s="128"/>
      <c r="F32" s="129"/>
      <c r="G32" s="28"/>
      <c r="H32" s="28"/>
      <c r="I32" s="28"/>
      <c r="J32" s="28"/>
    </row>
    <row r="33" spans="1:10" ht="54" customHeight="1">
      <c r="A33" s="34" t="s">
        <v>54</v>
      </c>
      <c r="B33" s="128" t="s">
        <v>419</v>
      </c>
      <c r="C33" s="128"/>
      <c r="D33" s="128"/>
      <c r="E33" s="128"/>
      <c r="F33" s="129"/>
      <c r="G33" s="28"/>
      <c r="H33" s="28"/>
      <c r="I33" s="28"/>
      <c r="J33" s="28"/>
    </row>
    <row r="34" spans="1:10" ht="66.75" customHeight="1">
      <c r="A34" s="34" t="s">
        <v>57</v>
      </c>
      <c r="B34" s="128" t="s">
        <v>420</v>
      </c>
      <c r="C34" s="128"/>
      <c r="D34" s="128"/>
      <c r="E34" s="128"/>
      <c r="F34" s="129"/>
      <c r="G34" s="28"/>
      <c r="H34" s="28"/>
      <c r="I34" s="28"/>
      <c r="J34" s="28"/>
    </row>
    <row r="35" spans="1:10" ht="31.5" customHeight="1">
      <c r="A35" s="34" t="s">
        <v>60</v>
      </c>
      <c r="B35" s="128" t="s">
        <v>421</v>
      </c>
      <c r="C35" s="128"/>
      <c r="D35" s="128"/>
      <c r="E35" s="128"/>
      <c r="F35" s="129"/>
      <c r="G35" s="28"/>
      <c r="H35" s="28"/>
      <c r="I35" s="28"/>
      <c r="J35" s="28"/>
    </row>
    <row r="36" spans="1:10" ht="30.75" customHeight="1">
      <c r="A36" s="34" t="s">
        <v>273</v>
      </c>
      <c r="B36" s="128" t="s">
        <v>422</v>
      </c>
      <c r="C36" s="128"/>
      <c r="D36" s="128"/>
      <c r="E36" s="128"/>
      <c r="F36" s="129"/>
      <c r="G36" s="28"/>
      <c r="H36" s="28"/>
      <c r="I36" s="28"/>
      <c r="J36" s="28"/>
    </row>
    <row r="37" spans="1:10">
      <c r="A37" s="34" t="s">
        <v>108</v>
      </c>
      <c r="B37" s="128" t="s">
        <v>108</v>
      </c>
      <c r="C37" s="128"/>
      <c r="D37" s="128"/>
      <c r="E37" s="128"/>
      <c r="F37" s="129"/>
      <c r="G37" s="28"/>
      <c r="H37" s="28"/>
      <c r="I37" s="28"/>
      <c r="J37" s="28"/>
    </row>
    <row r="38" spans="1:10">
      <c r="A38" s="164" t="s">
        <v>108</v>
      </c>
      <c r="B38" s="165"/>
      <c r="C38" s="165"/>
      <c r="D38" s="165"/>
      <c r="E38" s="165"/>
      <c r="F38" s="166"/>
      <c r="G38" s="28"/>
      <c r="H38" s="28"/>
      <c r="I38" s="28"/>
      <c r="J38" s="28"/>
    </row>
    <row r="39" spans="1:10" ht="33.75" customHeight="1">
      <c r="A39" s="29" t="s">
        <v>46</v>
      </c>
      <c r="B39" s="160" t="s">
        <v>47</v>
      </c>
      <c r="C39" s="160"/>
      <c r="D39" s="160"/>
      <c r="E39" s="160"/>
      <c r="F39" s="161"/>
      <c r="G39" s="28"/>
      <c r="H39" s="28"/>
      <c r="I39" s="28"/>
      <c r="J39" s="28"/>
    </row>
    <row r="40" spans="1:10" ht="45" customHeight="1">
      <c r="A40" s="29" t="s">
        <v>48</v>
      </c>
      <c r="B40" s="160" t="s">
        <v>49</v>
      </c>
      <c r="C40" s="161"/>
      <c r="D40" s="160" t="s">
        <v>50</v>
      </c>
      <c r="E40" s="160"/>
      <c r="F40" s="161"/>
      <c r="G40" s="28"/>
      <c r="H40" s="28"/>
      <c r="I40" s="28"/>
      <c r="J40" s="35"/>
    </row>
    <row r="41" spans="1:10">
      <c r="A41" s="29" t="s">
        <v>51</v>
      </c>
      <c r="B41" s="128" t="s">
        <v>108</v>
      </c>
      <c r="C41" s="129"/>
      <c r="D41" s="128" t="s">
        <v>108</v>
      </c>
      <c r="E41" s="128"/>
      <c r="F41" s="129"/>
      <c r="G41" s="28"/>
      <c r="H41" s="28"/>
      <c r="I41" s="28"/>
      <c r="J41" s="28"/>
    </row>
    <row r="42" spans="1:10">
      <c r="A42" s="29" t="s">
        <v>54</v>
      </c>
      <c r="B42" s="128" t="s">
        <v>108</v>
      </c>
      <c r="C42" s="129"/>
      <c r="D42" s="128" t="s">
        <v>108</v>
      </c>
      <c r="E42" s="128"/>
      <c r="F42" s="129"/>
      <c r="G42" s="28"/>
      <c r="H42" s="28"/>
      <c r="I42" s="28"/>
      <c r="J42" s="28"/>
    </row>
    <row r="43" spans="1:10">
      <c r="A43" s="29" t="s">
        <v>57</v>
      </c>
      <c r="B43" s="128" t="s">
        <v>108</v>
      </c>
      <c r="C43" s="129"/>
      <c r="D43" s="128" t="s">
        <v>108</v>
      </c>
      <c r="E43" s="128"/>
      <c r="F43" s="129"/>
      <c r="G43" s="28"/>
      <c r="H43" s="28"/>
      <c r="I43" s="28"/>
      <c r="J43" s="28"/>
    </row>
    <row r="44" spans="1:10">
      <c r="A44" s="29" t="s">
        <v>60</v>
      </c>
      <c r="B44" s="128" t="s">
        <v>108</v>
      </c>
      <c r="C44" s="129"/>
      <c r="D44" s="128" t="s">
        <v>108</v>
      </c>
      <c r="E44" s="128"/>
      <c r="F44" s="129"/>
      <c r="G44" s="28"/>
      <c r="H44" s="28"/>
      <c r="I44" s="28"/>
      <c r="J44" s="28"/>
    </row>
    <row r="45" spans="1:10">
      <c r="A45" s="164" t="s">
        <v>108</v>
      </c>
      <c r="B45" s="165"/>
      <c r="C45" s="165"/>
      <c r="D45" s="165"/>
      <c r="E45" s="165"/>
      <c r="F45" s="166"/>
      <c r="G45" s="28"/>
      <c r="H45" s="28"/>
      <c r="I45" s="28"/>
      <c r="J45" s="28"/>
    </row>
    <row r="46" spans="1:10" ht="46.5" customHeight="1">
      <c r="A46" s="29" t="s">
        <v>61</v>
      </c>
      <c r="B46" s="160" t="s">
        <v>62</v>
      </c>
      <c r="C46" s="160"/>
      <c r="D46" s="160"/>
      <c r="E46" s="160"/>
      <c r="F46" s="161"/>
      <c r="G46" s="28"/>
      <c r="H46" s="28"/>
      <c r="I46" s="28"/>
      <c r="J46" s="28"/>
    </row>
    <row r="47" spans="1:10" ht="33.75" customHeight="1">
      <c r="A47" s="33" t="s">
        <v>108</v>
      </c>
      <c r="B47" s="31" t="s">
        <v>63</v>
      </c>
      <c r="C47" s="160" t="s">
        <v>64</v>
      </c>
      <c r="D47" s="161"/>
      <c r="E47" s="160" t="s">
        <v>65</v>
      </c>
      <c r="F47" s="161"/>
      <c r="G47" s="28"/>
      <c r="H47" s="28"/>
      <c r="I47" s="28"/>
      <c r="J47" s="28"/>
    </row>
    <row r="48" spans="1:10">
      <c r="A48" s="34" t="s">
        <v>108</v>
      </c>
      <c r="B48" s="32" t="s">
        <v>108</v>
      </c>
      <c r="C48" s="128" t="s">
        <v>108</v>
      </c>
      <c r="D48" s="129"/>
      <c r="E48" s="128" t="s">
        <v>108</v>
      </c>
      <c r="F48" s="129"/>
      <c r="G48" s="28"/>
      <c r="H48" s="28"/>
      <c r="I48" s="28"/>
      <c r="J48" s="28"/>
    </row>
    <row r="49" spans="1:10">
      <c r="A49" s="34" t="s">
        <v>108</v>
      </c>
      <c r="B49" s="32" t="s">
        <v>108</v>
      </c>
      <c r="C49" s="128" t="s">
        <v>108</v>
      </c>
      <c r="D49" s="129"/>
      <c r="E49" s="128" t="s">
        <v>108</v>
      </c>
      <c r="F49" s="129"/>
      <c r="G49" s="28"/>
      <c r="H49" s="28"/>
      <c r="I49" s="28"/>
      <c r="J49" s="28"/>
    </row>
    <row r="50" spans="1:10">
      <c r="A50" s="34" t="s">
        <v>108</v>
      </c>
      <c r="B50" s="32" t="s">
        <v>108</v>
      </c>
      <c r="C50" s="128" t="s">
        <v>108</v>
      </c>
      <c r="D50" s="129"/>
      <c r="E50" s="128" t="s">
        <v>108</v>
      </c>
      <c r="F50" s="129"/>
      <c r="G50" s="28"/>
      <c r="H50" s="28"/>
      <c r="I50" s="28"/>
      <c r="J50" s="28"/>
    </row>
    <row r="51" spans="1:10">
      <c r="A51" s="34" t="s">
        <v>108</v>
      </c>
      <c r="B51" s="32" t="s">
        <v>108</v>
      </c>
      <c r="C51" s="128" t="s">
        <v>108</v>
      </c>
      <c r="D51" s="129"/>
      <c r="E51" s="128" t="s">
        <v>108</v>
      </c>
      <c r="F51" s="129"/>
      <c r="G51" s="28"/>
      <c r="H51" s="28"/>
      <c r="I51" s="28"/>
      <c r="J51" s="28"/>
    </row>
    <row r="52" spans="1:10">
      <c r="A52" s="34" t="s">
        <v>108</v>
      </c>
      <c r="B52" s="32" t="s">
        <v>108</v>
      </c>
      <c r="C52" s="128" t="s">
        <v>108</v>
      </c>
      <c r="D52" s="129"/>
      <c r="E52" s="128" t="s">
        <v>108</v>
      </c>
      <c r="F52" s="129"/>
      <c r="G52" s="28"/>
      <c r="H52" s="28"/>
      <c r="I52" s="28"/>
      <c r="J52" s="28"/>
    </row>
    <row r="53" spans="1:10">
      <c r="A53" s="164" t="s">
        <v>108</v>
      </c>
      <c r="B53" s="165"/>
      <c r="C53" s="165"/>
      <c r="D53" s="165"/>
      <c r="E53" s="165"/>
      <c r="F53" s="166"/>
      <c r="G53" s="28"/>
      <c r="H53" s="28"/>
      <c r="I53" s="28"/>
      <c r="J53" s="28"/>
    </row>
    <row r="54" spans="1:10" ht="15" customHeight="1">
      <c r="A54" s="167" t="s">
        <v>66</v>
      </c>
      <c r="B54" s="168"/>
      <c r="C54" s="168"/>
      <c r="D54" s="168"/>
      <c r="E54" s="168"/>
      <c r="F54" s="169"/>
      <c r="G54" s="28"/>
      <c r="H54" s="28"/>
      <c r="I54" s="28"/>
      <c r="J54" s="28"/>
    </row>
    <row r="55" spans="1:10" ht="39">
      <c r="A55" s="33" t="s">
        <v>108</v>
      </c>
      <c r="B55" s="36" t="s">
        <v>108</v>
      </c>
      <c r="C55" s="31" t="s">
        <v>67</v>
      </c>
      <c r="D55" s="31" t="s">
        <v>68</v>
      </c>
      <c r="E55" s="37" t="s">
        <v>69</v>
      </c>
      <c r="F55" s="38" t="s">
        <v>70</v>
      </c>
      <c r="G55" s="28"/>
      <c r="H55" s="28"/>
      <c r="I55" s="28"/>
      <c r="J55" s="28"/>
    </row>
    <row r="56" spans="1:10" ht="31.5">
      <c r="A56" s="13" t="s">
        <v>51</v>
      </c>
      <c r="B56" s="39" t="s">
        <v>71</v>
      </c>
      <c r="C56" s="40">
        <v>0</v>
      </c>
      <c r="D56" s="40">
        <v>0</v>
      </c>
      <c r="E56" s="41">
        <v>0</v>
      </c>
      <c r="F56" s="42">
        <v>0</v>
      </c>
      <c r="G56" s="28"/>
      <c r="H56" s="28"/>
      <c r="I56" s="28"/>
      <c r="J56" s="28"/>
    </row>
    <row r="57" spans="1:10" ht="26.25">
      <c r="A57" s="11" t="s">
        <v>72</v>
      </c>
      <c r="B57" s="32" t="s">
        <v>73</v>
      </c>
      <c r="C57" s="43">
        <v>0</v>
      </c>
      <c r="D57" s="43">
        <v>0</v>
      </c>
      <c r="E57" s="40">
        <v>0</v>
      </c>
      <c r="F57" s="44">
        <v>0</v>
      </c>
      <c r="G57" s="28"/>
      <c r="H57" s="28"/>
      <c r="I57" s="28"/>
      <c r="J57" s="28"/>
    </row>
    <row r="58" spans="1:10" ht="26.25">
      <c r="A58" s="11" t="s">
        <v>74</v>
      </c>
      <c r="B58" s="32" t="s">
        <v>75</v>
      </c>
      <c r="C58" s="43">
        <v>0</v>
      </c>
      <c r="D58" s="43">
        <v>0</v>
      </c>
      <c r="E58" s="40">
        <v>0</v>
      </c>
      <c r="F58" s="44">
        <v>0</v>
      </c>
      <c r="G58" s="28"/>
      <c r="H58" s="28"/>
      <c r="I58" s="28"/>
      <c r="J58" s="28"/>
    </row>
    <row r="59" spans="1:10">
      <c r="A59" s="11" t="s">
        <v>76</v>
      </c>
      <c r="B59" s="32" t="s">
        <v>77</v>
      </c>
      <c r="C59" s="43">
        <v>0</v>
      </c>
      <c r="D59" s="43">
        <v>0</v>
      </c>
      <c r="E59" s="40">
        <v>0</v>
      </c>
      <c r="F59" s="44">
        <v>0</v>
      </c>
      <c r="G59" s="28"/>
      <c r="H59" s="28"/>
      <c r="I59" s="28"/>
      <c r="J59" s="28"/>
    </row>
    <row r="60" spans="1:10">
      <c r="A60" s="164" t="s">
        <v>108</v>
      </c>
      <c r="B60" s="165"/>
      <c r="C60" s="165"/>
      <c r="D60" s="165"/>
      <c r="E60" s="165"/>
      <c r="F60" s="166"/>
      <c r="G60" s="28"/>
      <c r="H60" s="28"/>
      <c r="I60" s="28"/>
      <c r="J60" s="28"/>
    </row>
    <row r="61" spans="1:10" ht="31.5">
      <c r="A61" s="13" t="s">
        <v>54</v>
      </c>
      <c r="B61" s="39" t="s">
        <v>78</v>
      </c>
      <c r="C61" s="40">
        <v>230</v>
      </c>
      <c r="D61" s="40">
        <v>230</v>
      </c>
      <c r="E61" s="40">
        <v>0</v>
      </c>
      <c r="F61" s="44">
        <f>E61/C$72</f>
        <v>0</v>
      </c>
      <c r="G61" s="28"/>
      <c r="H61" s="28"/>
      <c r="I61" s="28"/>
      <c r="J61" s="28"/>
    </row>
    <row r="62" spans="1:10" ht="15.75">
      <c r="A62" s="12"/>
      <c r="B62" s="45" t="s">
        <v>79</v>
      </c>
      <c r="C62" s="45" t="s">
        <v>108</v>
      </c>
      <c r="D62" s="45" t="s">
        <v>108</v>
      </c>
      <c r="E62" s="45" t="s">
        <v>108</v>
      </c>
      <c r="F62" s="39" t="s">
        <v>108</v>
      </c>
      <c r="G62" s="28"/>
      <c r="H62" s="28"/>
      <c r="I62" s="28"/>
      <c r="J62" s="28"/>
    </row>
    <row r="63" spans="1:10">
      <c r="A63" s="11" t="s">
        <v>80</v>
      </c>
      <c r="B63" s="32" t="s">
        <v>81</v>
      </c>
      <c r="C63" s="43">
        <v>61</v>
      </c>
      <c r="D63" s="43">
        <v>61</v>
      </c>
      <c r="E63" s="40">
        <v>0</v>
      </c>
      <c r="F63" s="44">
        <f>E63/C$72</f>
        <v>0</v>
      </c>
      <c r="G63" s="28"/>
      <c r="H63" s="28"/>
      <c r="I63" s="28"/>
      <c r="J63" s="28"/>
    </row>
    <row r="64" spans="1:10" ht="102.75">
      <c r="A64" s="11" t="s">
        <v>82</v>
      </c>
      <c r="B64" s="32" t="s">
        <v>131</v>
      </c>
      <c r="C64" s="43">
        <v>10</v>
      </c>
      <c r="D64" s="43">
        <v>10</v>
      </c>
      <c r="E64" s="40">
        <v>0</v>
      </c>
      <c r="F64" s="44">
        <f t="shared" ref="F64:F65" si="0">E64/C$72</f>
        <v>0</v>
      </c>
      <c r="G64" s="28"/>
      <c r="H64" s="28"/>
      <c r="I64" s="28"/>
      <c r="J64" s="28"/>
    </row>
    <row r="65" spans="1:10" ht="64.5">
      <c r="A65" s="11" t="s">
        <v>84</v>
      </c>
      <c r="B65" s="32" t="s">
        <v>85</v>
      </c>
      <c r="C65" s="43">
        <v>21</v>
      </c>
      <c r="D65" s="43">
        <v>21</v>
      </c>
      <c r="E65" s="40">
        <v>0</v>
      </c>
      <c r="F65" s="44">
        <f t="shared" si="0"/>
        <v>0</v>
      </c>
      <c r="G65" s="28"/>
      <c r="H65" s="28"/>
      <c r="I65" s="28"/>
      <c r="J65" s="28"/>
    </row>
    <row r="66" spans="1:10" ht="15.75">
      <c r="A66" s="2"/>
      <c r="B66" s="45" t="s">
        <v>86</v>
      </c>
      <c r="C66" s="45" t="s">
        <v>108</v>
      </c>
      <c r="D66" s="45" t="s">
        <v>108</v>
      </c>
      <c r="E66" s="45" t="s">
        <v>108</v>
      </c>
      <c r="G66" s="28"/>
      <c r="H66" s="28"/>
      <c r="I66" s="28"/>
      <c r="J66" s="28"/>
    </row>
    <row r="67" spans="1:10" ht="26.25">
      <c r="A67" s="11" t="s">
        <v>87</v>
      </c>
      <c r="B67" s="32" t="s">
        <v>88</v>
      </c>
      <c r="C67" s="43">
        <v>0</v>
      </c>
      <c r="D67" s="43">
        <v>0</v>
      </c>
      <c r="E67" s="40">
        <v>0</v>
      </c>
      <c r="F67" s="78">
        <f>E67/C$72</f>
        <v>0</v>
      </c>
      <c r="G67" s="28"/>
      <c r="H67" s="28"/>
      <c r="I67" s="28"/>
      <c r="J67" s="28"/>
    </row>
    <row r="68" spans="1:10">
      <c r="A68" s="11" t="s">
        <v>89</v>
      </c>
      <c r="B68" s="32" t="s">
        <v>90</v>
      </c>
      <c r="C68" s="43">
        <v>138</v>
      </c>
      <c r="D68" s="43">
        <v>138</v>
      </c>
      <c r="E68" s="40">
        <v>0</v>
      </c>
      <c r="F68" s="78">
        <f t="shared" ref="F68:F69" si="1">E68/C$72</f>
        <v>0</v>
      </c>
      <c r="G68" s="28"/>
      <c r="H68" s="28"/>
      <c r="I68" s="28"/>
      <c r="J68" s="28"/>
    </row>
    <row r="69" spans="1:10">
      <c r="A69" s="11" t="s">
        <v>91</v>
      </c>
      <c r="B69" s="32" t="s">
        <v>92</v>
      </c>
      <c r="C69" s="43">
        <v>0</v>
      </c>
      <c r="D69" s="43">
        <v>0</v>
      </c>
      <c r="E69" s="40">
        <v>0</v>
      </c>
      <c r="F69" s="78">
        <f t="shared" si="1"/>
        <v>0</v>
      </c>
      <c r="G69" s="28"/>
      <c r="H69" s="28"/>
      <c r="I69" s="28"/>
      <c r="J69" s="28"/>
    </row>
    <row r="70" spans="1:10">
      <c r="A70" s="11" t="s">
        <v>93</v>
      </c>
      <c r="B70" s="32" t="s">
        <v>94</v>
      </c>
      <c r="C70" s="43">
        <v>0</v>
      </c>
      <c r="D70" s="43">
        <v>0</v>
      </c>
      <c r="E70" s="40">
        <v>0</v>
      </c>
      <c r="F70" s="78">
        <f>E70/C$72</f>
        <v>0</v>
      </c>
      <c r="G70" s="28"/>
      <c r="H70" s="28"/>
      <c r="I70" s="28"/>
      <c r="J70" s="28"/>
    </row>
    <row r="71" spans="1:10">
      <c r="A71" s="164" t="s">
        <v>108</v>
      </c>
      <c r="B71" s="165"/>
      <c r="C71" s="165"/>
      <c r="D71" s="165"/>
      <c r="E71" s="165"/>
      <c r="F71" s="166"/>
      <c r="G71" s="28"/>
      <c r="H71" s="28"/>
      <c r="I71" s="28"/>
      <c r="J71" s="28"/>
    </row>
    <row r="72" spans="1:10" ht="31.5">
      <c r="A72" s="30" t="s">
        <v>57</v>
      </c>
      <c r="B72" s="39" t="s">
        <v>95</v>
      </c>
      <c r="C72" s="40">
        <v>230</v>
      </c>
      <c r="D72" s="40">
        <v>230</v>
      </c>
      <c r="E72" s="40">
        <v>0</v>
      </c>
      <c r="F72" s="44">
        <v>0</v>
      </c>
      <c r="G72" s="28"/>
      <c r="H72" s="28"/>
      <c r="I72" s="28"/>
      <c r="J72" s="28"/>
    </row>
    <row r="73" spans="1:10">
      <c r="A73" s="164" t="s">
        <v>108</v>
      </c>
      <c r="B73" s="165"/>
      <c r="C73" s="165"/>
      <c r="D73" s="165"/>
      <c r="E73" s="165"/>
      <c r="F73" s="166"/>
      <c r="G73" s="28"/>
      <c r="H73" s="28"/>
      <c r="I73" s="28"/>
      <c r="J73" s="28"/>
    </row>
    <row r="74" spans="1:10" ht="15" customHeight="1">
      <c r="A74" s="167" t="s">
        <v>96</v>
      </c>
      <c r="B74" s="168"/>
      <c r="C74" s="168"/>
      <c r="D74" s="168"/>
      <c r="E74" s="168"/>
      <c r="F74" s="169"/>
      <c r="G74" s="28"/>
      <c r="H74" s="28"/>
      <c r="I74" s="28"/>
      <c r="J74" s="28"/>
    </row>
    <row r="75" spans="1:10" ht="15" customHeight="1">
      <c r="A75" s="29" t="s">
        <v>97</v>
      </c>
      <c r="B75" s="160" t="s">
        <v>98</v>
      </c>
      <c r="C75" s="160"/>
      <c r="D75" s="161"/>
      <c r="E75" s="160" t="s">
        <v>99</v>
      </c>
      <c r="F75" s="161"/>
      <c r="G75" s="28"/>
      <c r="H75" s="28"/>
      <c r="I75" s="28"/>
      <c r="J75" s="28"/>
    </row>
    <row r="76" spans="1:10" ht="36.75" customHeight="1">
      <c r="A76" s="11" t="s">
        <v>80</v>
      </c>
      <c r="B76" s="128" t="s">
        <v>423</v>
      </c>
      <c r="C76" s="128"/>
      <c r="D76" s="175"/>
      <c r="E76" s="128">
        <v>61</v>
      </c>
      <c r="F76" s="129"/>
      <c r="G76" s="28"/>
      <c r="H76" s="28"/>
      <c r="I76" s="28"/>
      <c r="J76" s="28"/>
    </row>
    <row r="77" spans="1:10" ht="21.75" customHeight="1">
      <c r="A77" s="11" t="s">
        <v>82</v>
      </c>
      <c r="B77" s="128" t="s">
        <v>424</v>
      </c>
      <c r="C77" s="128"/>
      <c r="D77" s="129"/>
      <c r="E77" s="128">
        <v>10</v>
      </c>
      <c r="F77" s="129"/>
      <c r="G77" s="28"/>
      <c r="H77" s="28"/>
      <c r="I77" s="28"/>
      <c r="J77" s="28"/>
    </row>
    <row r="78" spans="1:10" ht="46.5" customHeight="1">
      <c r="A78" s="11" t="s">
        <v>84</v>
      </c>
      <c r="B78" s="128" t="s">
        <v>85</v>
      </c>
      <c r="C78" s="128"/>
      <c r="D78" s="129"/>
      <c r="E78" s="128">
        <v>21</v>
      </c>
      <c r="F78" s="129"/>
      <c r="G78" s="28"/>
      <c r="H78" s="28"/>
      <c r="I78" s="28"/>
      <c r="J78" s="28"/>
    </row>
    <row r="79" spans="1:10">
      <c r="A79" s="11" t="s">
        <v>89</v>
      </c>
      <c r="B79" s="128" t="s">
        <v>425</v>
      </c>
      <c r="C79" s="128"/>
      <c r="D79" s="129"/>
      <c r="E79" s="128">
        <v>138</v>
      </c>
      <c r="F79" s="129"/>
      <c r="G79" s="28"/>
      <c r="H79" s="28"/>
      <c r="I79" s="28"/>
      <c r="J79" s="28"/>
    </row>
    <row r="80" spans="1:10">
      <c r="A80" s="34" t="s">
        <v>108</v>
      </c>
      <c r="B80" s="128" t="s">
        <v>108</v>
      </c>
      <c r="C80" s="128"/>
      <c r="D80" s="175"/>
      <c r="E80" s="128" t="s">
        <v>108</v>
      </c>
      <c r="F80" s="129"/>
      <c r="G80" s="28"/>
      <c r="H80" s="28"/>
      <c r="I80" s="28"/>
      <c r="J80" s="28"/>
    </row>
    <row r="81" spans="1:10">
      <c r="A81" s="34" t="s">
        <v>108</v>
      </c>
      <c r="B81" s="128" t="s">
        <v>108</v>
      </c>
      <c r="C81" s="128"/>
      <c r="D81" s="175"/>
      <c r="E81" s="128" t="s">
        <v>108</v>
      </c>
      <c r="F81" s="129"/>
      <c r="G81" s="28"/>
      <c r="H81" s="28"/>
      <c r="I81" s="28"/>
      <c r="J81" s="28"/>
    </row>
    <row r="82" spans="1:10">
      <c r="A82" s="34" t="s">
        <v>108</v>
      </c>
      <c r="B82" s="128" t="s">
        <v>108</v>
      </c>
      <c r="C82" s="128"/>
      <c r="D82" s="175"/>
      <c r="E82" s="128" t="s">
        <v>108</v>
      </c>
      <c r="F82" s="129"/>
      <c r="G82" s="28"/>
      <c r="H82" s="28"/>
      <c r="I82" s="28"/>
      <c r="J82" s="28"/>
    </row>
    <row r="83" spans="1:10">
      <c r="A83" s="34" t="s">
        <v>108</v>
      </c>
      <c r="B83" s="128" t="s">
        <v>108</v>
      </c>
      <c r="C83" s="128"/>
      <c r="D83" s="175"/>
      <c r="E83" s="128" t="s">
        <v>108</v>
      </c>
      <c r="F83" s="129"/>
      <c r="G83" s="28"/>
      <c r="H83" s="28"/>
      <c r="I83" s="28"/>
      <c r="J83" s="28"/>
    </row>
    <row r="84" spans="1:10">
      <c r="A84" s="28" t="s">
        <v>108</v>
      </c>
      <c r="B84" s="28" t="s">
        <v>108</v>
      </c>
      <c r="C84" s="28" t="s">
        <v>108</v>
      </c>
      <c r="D84" s="28" t="s">
        <v>108</v>
      </c>
      <c r="E84" s="28" t="s">
        <v>108</v>
      </c>
      <c r="F84" s="28" t="s">
        <v>108</v>
      </c>
      <c r="G84" s="28"/>
      <c r="H84" s="28"/>
      <c r="I84" s="28"/>
      <c r="J84" s="28"/>
    </row>
    <row r="85" spans="1:10">
      <c r="A85" s="177" t="s">
        <v>101</v>
      </c>
      <c r="B85" s="177"/>
      <c r="C85" s="177"/>
      <c r="D85" s="177"/>
      <c r="E85" s="177"/>
      <c r="F85" s="177"/>
      <c r="G85" s="28"/>
      <c r="H85" s="28"/>
      <c r="I85" s="28"/>
      <c r="J85" s="28"/>
    </row>
    <row r="86" spans="1:10">
      <c r="A86" s="176" t="s">
        <v>142</v>
      </c>
      <c r="B86" s="176"/>
      <c r="C86" s="176"/>
      <c r="D86" s="176"/>
      <c r="E86" s="176"/>
      <c r="F86" s="176"/>
      <c r="G86" s="28"/>
      <c r="H86" s="28"/>
      <c r="I86" s="28"/>
      <c r="J86" s="28"/>
    </row>
    <row r="87" spans="1:10">
      <c r="A87" s="28"/>
      <c r="B87" s="28"/>
      <c r="C87" s="28"/>
      <c r="D87" s="28"/>
      <c r="E87" s="28"/>
      <c r="F87" s="28"/>
      <c r="G87" s="28"/>
      <c r="H87" s="28"/>
      <c r="I87" s="28"/>
      <c r="J87" s="28"/>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20" r:id="rId1" xr:uid="{5039E181-AD49-48C5-BFEB-336A7C5BFB53}"/>
    <hyperlink ref="D20" r:id="rId2" xr:uid="{2C94E040-EA8E-4D59-9B38-4DE64F19B7B3}"/>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2D743-4A11-4959-9767-88C36127BA9A}">
  <dimension ref="A1:J87"/>
  <sheetViews>
    <sheetView topLeftCell="A58" workbookViewId="0">
      <selection activeCell="A61" sqref="A61:A70"/>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426</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ht="34.5" customHeight="1">
      <c r="A5" s="29" t="s">
        <v>6</v>
      </c>
      <c r="B5" s="225" t="s">
        <v>427</v>
      </c>
      <c r="C5" s="225"/>
      <c r="D5" s="225"/>
      <c r="E5" s="225"/>
      <c r="F5" s="226"/>
      <c r="G5" s="28"/>
      <c r="H5" s="28"/>
      <c r="I5" s="28"/>
      <c r="J5" s="28"/>
    </row>
    <row r="6" spans="1:10">
      <c r="A6" s="143" t="s">
        <v>8</v>
      </c>
      <c r="B6" s="145" t="s">
        <v>105</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428</v>
      </c>
      <c r="C9" s="161"/>
      <c r="D9" s="160" t="s">
        <v>429</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280</v>
      </c>
      <c r="C11" s="128">
        <v>280</v>
      </c>
      <c r="D11" s="129"/>
      <c r="E11" s="128">
        <v>0</v>
      </c>
      <c r="F11" s="129"/>
      <c r="G11" s="28"/>
      <c r="H11" s="28"/>
      <c r="I11" s="28"/>
      <c r="J11" s="28"/>
    </row>
    <row r="12" spans="1:10">
      <c r="A12" s="29" t="s">
        <v>18</v>
      </c>
      <c r="B12" s="32">
        <v>280</v>
      </c>
      <c r="C12" s="128">
        <v>280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430</v>
      </c>
      <c r="C16" s="129"/>
      <c r="D16" s="128" t="s">
        <v>430</v>
      </c>
      <c r="E16" s="128"/>
      <c r="F16" s="129"/>
      <c r="G16" s="28"/>
      <c r="H16" s="28"/>
      <c r="I16" s="28"/>
      <c r="J16" s="28"/>
    </row>
    <row r="17" spans="1:10">
      <c r="A17" s="29" t="s">
        <v>0</v>
      </c>
      <c r="B17" s="128" t="s">
        <v>426</v>
      </c>
      <c r="C17" s="129"/>
      <c r="D17" s="128" t="s">
        <v>426</v>
      </c>
      <c r="E17" s="128"/>
      <c r="F17" s="129"/>
      <c r="G17" s="28"/>
      <c r="H17" s="28"/>
      <c r="I17" s="28"/>
      <c r="J17" s="28"/>
    </row>
    <row r="18" spans="1:10">
      <c r="A18" s="29" t="s">
        <v>24</v>
      </c>
      <c r="B18" s="128" t="s">
        <v>431</v>
      </c>
      <c r="C18" s="129"/>
      <c r="D18" s="128" t="s">
        <v>431</v>
      </c>
      <c r="E18" s="128"/>
      <c r="F18" s="129"/>
      <c r="G18" s="28"/>
      <c r="H18" s="28"/>
      <c r="I18" s="28"/>
      <c r="J18" s="28"/>
    </row>
    <row r="19" spans="1:10">
      <c r="A19" s="29" t="s">
        <v>26</v>
      </c>
      <c r="B19" s="187">
        <v>605336413</v>
      </c>
      <c r="C19" s="129"/>
      <c r="D19" s="187">
        <v>605336413</v>
      </c>
      <c r="E19" s="128"/>
      <c r="F19" s="129"/>
      <c r="G19" s="28"/>
      <c r="H19" s="28"/>
      <c r="I19" s="28"/>
      <c r="J19" s="28"/>
    </row>
    <row r="20" spans="1:10">
      <c r="A20" s="29" t="s">
        <v>27</v>
      </c>
      <c r="B20" s="173" t="s">
        <v>432</v>
      </c>
      <c r="C20" s="174"/>
      <c r="D20" s="173" t="s">
        <v>432</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78" customHeight="1">
      <c r="A24" s="34">
        <v>1</v>
      </c>
      <c r="B24" s="128" t="s">
        <v>433</v>
      </c>
      <c r="C24" s="128"/>
      <c r="D24" s="128"/>
      <c r="E24" s="128"/>
      <c r="F24" s="129"/>
      <c r="G24" s="28"/>
      <c r="H24" s="28"/>
      <c r="I24" s="28"/>
      <c r="J24" s="28"/>
    </row>
    <row r="25" spans="1:10" ht="36.75" customHeight="1">
      <c r="A25" s="34">
        <v>2</v>
      </c>
      <c r="B25" s="128" t="s">
        <v>434</v>
      </c>
      <c r="C25" s="128"/>
      <c r="D25" s="128"/>
      <c r="E25" s="128"/>
      <c r="F25" s="129"/>
      <c r="G25" s="28"/>
      <c r="H25" s="28"/>
      <c r="I25" s="28"/>
      <c r="J25" s="28"/>
    </row>
    <row r="26" spans="1:10" ht="60.75" customHeight="1">
      <c r="A26" s="34">
        <v>3</v>
      </c>
      <c r="B26" s="128" t="s">
        <v>435</v>
      </c>
      <c r="C26" s="128"/>
      <c r="D26" s="128"/>
      <c r="E26" s="128"/>
      <c r="F26" s="129"/>
      <c r="G26" s="28"/>
      <c r="H26" s="28"/>
      <c r="I26" s="28"/>
      <c r="J26" s="28"/>
    </row>
    <row r="27" spans="1:10" ht="42.75" customHeight="1">
      <c r="A27" s="34">
        <v>4</v>
      </c>
      <c r="B27" s="128" t="s">
        <v>436</v>
      </c>
      <c r="C27" s="128"/>
      <c r="D27" s="128"/>
      <c r="E27" s="128"/>
      <c r="F27" s="129"/>
      <c r="G27" s="28"/>
      <c r="H27" s="28"/>
      <c r="I27" s="28"/>
      <c r="J27" s="28"/>
    </row>
    <row r="28" spans="1:10" ht="104.25" customHeight="1">
      <c r="A28" s="34">
        <v>5</v>
      </c>
      <c r="B28" s="128" t="s">
        <v>437</v>
      </c>
      <c r="C28" s="128"/>
      <c r="D28" s="128"/>
      <c r="E28" s="128"/>
      <c r="F28" s="129"/>
      <c r="G28" s="28"/>
      <c r="H28" s="28"/>
      <c r="I28" s="28"/>
      <c r="J28" s="28"/>
    </row>
    <row r="29" spans="1:10">
      <c r="A29" s="34" t="s">
        <v>108</v>
      </c>
      <c r="B29" s="128" t="s">
        <v>108</v>
      </c>
      <c r="C29" s="128"/>
      <c r="D29" s="128"/>
      <c r="E29" s="128"/>
      <c r="F29" s="129"/>
      <c r="G29" s="28"/>
      <c r="H29" s="28"/>
      <c r="I29" s="28"/>
      <c r="J29" s="28"/>
    </row>
    <row r="30" spans="1:10">
      <c r="A30" s="164" t="s">
        <v>108</v>
      </c>
      <c r="B30" s="165"/>
      <c r="C30" s="165"/>
      <c r="D30" s="165"/>
      <c r="E30" s="165"/>
      <c r="F30" s="166"/>
      <c r="G30" s="28"/>
      <c r="H30" s="28"/>
      <c r="I30" s="28"/>
      <c r="J30" s="28"/>
    </row>
    <row r="31" spans="1:10" ht="15" customHeight="1">
      <c r="A31" s="29" t="s">
        <v>38</v>
      </c>
      <c r="B31" s="160" t="s">
        <v>39</v>
      </c>
      <c r="C31" s="160"/>
      <c r="D31" s="160"/>
      <c r="E31" s="160"/>
      <c r="F31" s="161"/>
      <c r="G31" s="28"/>
      <c r="H31" s="28"/>
      <c r="I31" s="28"/>
      <c r="J31" s="28"/>
    </row>
    <row r="32" spans="1:10" ht="63.75" customHeight="1">
      <c r="A32" s="34">
        <v>1</v>
      </c>
      <c r="B32" s="128" t="s">
        <v>433</v>
      </c>
      <c r="C32" s="128"/>
      <c r="D32" s="128"/>
      <c r="E32" s="128"/>
      <c r="F32" s="129"/>
      <c r="G32" s="28"/>
      <c r="H32" s="28"/>
      <c r="I32" s="28"/>
      <c r="J32" s="28"/>
    </row>
    <row r="33" spans="1:10" ht="36.75" customHeight="1">
      <c r="A33" s="34">
        <v>2</v>
      </c>
      <c r="B33" s="128" t="s">
        <v>434</v>
      </c>
      <c r="C33" s="128"/>
      <c r="D33" s="128"/>
      <c r="E33" s="128"/>
      <c r="F33" s="129"/>
      <c r="G33" s="28"/>
      <c r="H33" s="28"/>
      <c r="I33" s="28"/>
      <c r="J33" s="28"/>
    </row>
    <row r="34" spans="1:10" ht="58.5" customHeight="1">
      <c r="A34" s="34">
        <v>3</v>
      </c>
      <c r="B34" s="128" t="s">
        <v>435</v>
      </c>
      <c r="C34" s="128"/>
      <c r="D34" s="128"/>
      <c r="E34" s="128"/>
      <c r="F34" s="129"/>
      <c r="G34" s="28"/>
      <c r="H34" s="28"/>
      <c r="I34" s="28"/>
      <c r="J34" s="28"/>
    </row>
    <row r="35" spans="1:10" ht="33.75" customHeight="1">
      <c r="A35" s="34">
        <v>4</v>
      </c>
      <c r="B35" s="128" t="s">
        <v>436</v>
      </c>
      <c r="C35" s="128"/>
      <c r="D35" s="128"/>
      <c r="E35" s="128"/>
      <c r="F35" s="129"/>
      <c r="G35" s="28"/>
      <c r="H35" s="28"/>
      <c r="I35" s="28"/>
      <c r="J35" s="28"/>
    </row>
    <row r="36" spans="1:10" ht="118.5" customHeight="1">
      <c r="A36" s="34">
        <v>5</v>
      </c>
      <c r="B36" s="128" t="s">
        <v>437</v>
      </c>
      <c r="C36" s="128"/>
      <c r="D36" s="128"/>
      <c r="E36" s="128"/>
      <c r="F36" s="129"/>
      <c r="G36" s="28"/>
      <c r="H36" s="28"/>
      <c r="I36" s="28"/>
      <c r="J36" s="28"/>
    </row>
    <row r="37" spans="1:10">
      <c r="A37" s="34" t="s">
        <v>108</v>
      </c>
      <c r="B37" s="128" t="s">
        <v>108</v>
      </c>
      <c r="C37" s="128"/>
      <c r="D37" s="128"/>
      <c r="E37" s="128"/>
      <c r="F37" s="129"/>
      <c r="G37" s="28"/>
      <c r="H37" s="28"/>
      <c r="I37" s="28"/>
      <c r="J37" s="28"/>
    </row>
    <row r="38" spans="1:10">
      <c r="A38" s="164" t="s">
        <v>108</v>
      </c>
      <c r="B38" s="165"/>
      <c r="C38" s="165"/>
      <c r="D38" s="165"/>
      <c r="E38" s="165"/>
      <c r="F38" s="166"/>
      <c r="G38" s="28"/>
      <c r="H38" s="28"/>
      <c r="I38" s="28"/>
      <c r="J38" s="28"/>
    </row>
    <row r="39" spans="1:10" ht="33.75" customHeight="1">
      <c r="A39" s="29" t="s">
        <v>46</v>
      </c>
      <c r="B39" s="160" t="s">
        <v>47</v>
      </c>
      <c r="C39" s="160"/>
      <c r="D39" s="160"/>
      <c r="E39" s="160"/>
      <c r="F39" s="161"/>
      <c r="G39" s="28"/>
      <c r="H39" s="28"/>
      <c r="I39" s="28"/>
      <c r="J39" s="28"/>
    </row>
    <row r="40" spans="1:10" ht="45" customHeight="1">
      <c r="A40" s="29" t="s">
        <v>48</v>
      </c>
      <c r="B40" s="160" t="s">
        <v>49</v>
      </c>
      <c r="C40" s="161"/>
      <c r="D40" s="160" t="s">
        <v>50</v>
      </c>
      <c r="E40" s="160"/>
      <c r="F40" s="161"/>
      <c r="G40" s="28"/>
      <c r="H40" s="28"/>
      <c r="I40" s="28"/>
      <c r="J40" s="35"/>
    </row>
    <row r="41" spans="1:10">
      <c r="A41" s="29" t="s">
        <v>51</v>
      </c>
      <c r="B41" s="128" t="s">
        <v>438</v>
      </c>
      <c r="C41" s="129"/>
      <c r="D41" s="128" t="s">
        <v>439</v>
      </c>
      <c r="E41" s="128"/>
      <c r="F41" s="129"/>
      <c r="G41" s="28"/>
      <c r="H41" s="28"/>
      <c r="I41" s="28"/>
      <c r="J41" s="28"/>
    </row>
    <row r="42" spans="1:10">
      <c r="A42" s="29" t="s">
        <v>54</v>
      </c>
      <c r="B42" s="128" t="s">
        <v>108</v>
      </c>
      <c r="C42" s="129"/>
      <c r="D42" s="128" t="s">
        <v>108</v>
      </c>
      <c r="E42" s="128"/>
      <c r="F42" s="129"/>
      <c r="G42" s="28"/>
      <c r="H42" s="28"/>
      <c r="I42" s="28"/>
      <c r="J42" s="28"/>
    </row>
    <row r="43" spans="1:10">
      <c r="A43" s="29" t="s">
        <v>57</v>
      </c>
      <c r="B43" s="128" t="s">
        <v>108</v>
      </c>
      <c r="C43" s="129"/>
      <c r="D43" s="128" t="s">
        <v>108</v>
      </c>
      <c r="E43" s="128"/>
      <c r="F43" s="129"/>
      <c r="G43" s="28"/>
      <c r="H43" s="28"/>
      <c r="I43" s="28"/>
      <c r="J43" s="28"/>
    </row>
    <row r="44" spans="1:10">
      <c r="A44" s="29" t="s">
        <v>60</v>
      </c>
      <c r="B44" s="128" t="s">
        <v>108</v>
      </c>
      <c r="C44" s="129"/>
      <c r="D44" s="128" t="s">
        <v>108</v>
      </c>
      <c r="E44" s="128"/>
      <c r="F44" s="129"/>
      <c r="G44" s="28"/>
      <c r="H44" s="28"/>
      <c r="I44" s="28"/>
      <c r="J44" s="28"/>
    </row>
    <row r="45" spans="1:10">
      <c r="A45" s="164" t="s">
        <v>108</v>
      </c>
      <c r="B45" s="165"/>
      <c r="C45" s="165"/>
      <c r="D45" s="165"/>
      <c r="E45" s="165"/>
      <c r="F45" s="166"/>
      <c r="G45" s="28"/>
      <c r="H45" s="28"/>
      <c r="I45" s="28"/>
      <c r="J45" s="28"/>
    </row>
    <row r="46" spans="1:10" ht="46.5" customHeight="1">
      <c r="A46" s="29" t="s">
        <v>61</v>
      </c>
      <c r="B46" s="160" t="s">
        <v>62</v>
      </c>
      <c r="C46" s="160"/>
      <c r="D46" s="160"/>
      <c r="E46" s="160"/>
      <c r="F46" s="161"/>
      <c r="G46" s="28"/>
      <c r="H46" s="28"/>
      <c r="I46" s="28"/>
      <c r="J46" s="28"/>
    </row>
    <row r="47" spans="1:10" ht="33.75" customHeight="1">
      <c r="A47" s="33" t="s">
        <v>108</v>
      </c>
      <c r="B47" s="31" t="s">
        <v>63</v>
      </c>
      <c r="C47" s="160" t="s">
        <v>64</v>
      </c>
      <c r="D47" s="161"/>
      <c r="E47" s="160" t="s">
        <v>65</v>
      </c>
      <c r="F47" s="161"/>
      <c r="G47" s="28"/>
      <c r="H47" s="28"/>
      <c r="I47" s="28"/>
      <c r="J47" s="28"/>
    </row>
    <row r="48" spans="1:10">
      <c r="A48" s="34" t="s">
        <v>108</v>
      </c>
      <c r="B48" s="32">
        <v>2020</v>
      </c>
      <c r="C48" s="128" t="s">
        <v>108</v>
      </c>
      <c r="D48" s="129"/>
      <c r="E48" s="128" t="s">
        <v>108</v>
      </c>
      <c r="F48" s="129"/>
      <c r="G48" s="28"/>
      <c r="H48" s="28"/>
      <c r="I48" s="28"/>
      <c r="J48" s="28"/>
    </row>
    <row r="49" spans="1:10">
      <c r="A49" s="34" t="s">
        <v>108</v>
      </c>
      <c r="B49" s="32">
        <v>2021</v>
      </c>
      <c r="C49" s="128">
        <v>591</v>
      </c>
      <c r="D49" s="129"/>
      <c r="E49" s="128" t="s">
        <v>108</v>
      </c>
      <c r="F49" s="129"/>
      <c r="G49" s="28"/>
      <c r="H49" s="28"/>
      <c r="I49" s="28"/>
      <c r="J49" s="28"/>
    </row>
    <row r="50" spans="1:10">
      <c r="A50" s="34" t="s">
        <v>108</v>
      </c>
      <c r="B50" s="32">
        <v>2022</v>
      </c>
      <c r="C50" s="128">
        <v>280</v>
      </c>
      <c r="D50" s="129"/>
      <c r="E50" s="128" t="s">
        <v>440</v>
      </c>
      <c r="F50" s="129"/>
      <c r="G50" s="28"/>
      <c r="H50" s="28"/>
      <c r="I50" s="28"/>
      <c r="J50" s="28"/>
    </row>
    <row r="51" spans="1:10">
      <c r="A51" s="34" t="s">
        <v>108</v>
      </c>
      <c r="B51" s="32" t="s">
        <v>108</v>
      </c>
      <c r="C51" s="128" t="s">
        <v>108</v>
      </c>
      <c r="D51" s="129"/>
      <c r="E51" s="128" t="s">
        <v>108</v>
      </c>
      <c r="F51" s="129"/>
      <c r="G51" s="28"/>
      <c r="H51" s="28"/>
      <c r="I51" s="28"/>
      <c r="J51" s="28"/>
    </row>
    <row r="52" spans="1:10">
      <c r="A52" s="34" t="s">
        <v>108</v>
      </c>
      <c r="B52" s="32" t="s">
        <v>108</v>
      </c>
      <c r="C52" s="128" t="s">
        <v>108</v>
      </c>
      <c r="D52" s="129"/>
      <c r="E52" s="128" t="s">
        <v>108</v>
      </c>
      <c r="F52" s="129"/>
      <c r="G52" s="28"/>
      <c r="H52" s="28"/>
      <c r="I52" s="28"/>
      <c r="J52" s="28"/>
    </row>
    <row r="53" spans="1:10">
      <c r="A53" s="164" t="s">
        <v>108</v>
      </c>
      <c r="B53" s="165"/>
      <c r="C53" s="165"/>
      <c r="D53" s="165"/>
      <c r="E53" s="165"/>
      <c r="F53" s="166"/>
      <c r="G53" s="28"/>
      <c r="H53" s="28"/>
      <c r="I53" s="28"/>
      <c r="J53" s="28"/>
    </row>
    <row r="54" spans="1:10" ht="15" customHeight="1">
      <c r="A54" s="167" t="s">
        <v>66</v>
      </c>
      <c r="B54" s="168"/>
      <c r="C54" s="168"/>
      <c r="D54" s="168"/>
      <c r="E54" s="168"/>
      <c r="F54" s="169"/>
      <c r="G54" s="28"/>
      <c r="H54" s="28"/>
      <c r="I54" s="28"/>
      <c r="J54" s="28"/>
    </row>
    <row r="55" spans="1:10" ht="39">
      <c r="A55" s="33" t="s">
        <v>108</v>
      </c>
      <c r="B55" s="36" t="s">
        <v>108</v>
      </c>
      <c r="C55" s="31" t="s">
        <v>67</v>
      </c>
      <c r="D55" s="31" t="s">
        <v>68</v>
      </c>
      <c r="E55" s="37" t="s">
        <v>69</v>
      </c>
      <c r="F55" s="38" t="s">
        <v>70</v>
      </c>
      <c r="G55" s="28"/>
      <c r="H55" s="28"/>
      <c r="I55" s="28"/>
      <c r="J55" s="28"/>
    </row>
    <row r="56" spans="1:10" ht="31.5">
      <c r="A56" s="13" t="s">
        <v>51</v>
      </c>
      <c r="B56" s="39" t="s">
        <v>71</v>
      </c>
      <c r="C56" s="40">
        <v>0</v>
      </c>
      <c r="D56" s="40">
        <v>0</v>
      </c>
      <c r="E56" s="41">
        <v>0</v>
      </c>
      <c r="F56" s="63">
        <f>E56/C$72</f>
        <v>0</v>
      </c>
      <c r="G56" s="28"/>
      <c r="H56" s="28"/>
      <c r="I56" s="28"/>
      <c r="J56" s="28"/>
    </row>
    <row r="57" spans="1:10" ht="26.25">
      <c r="A57" s="11" t="s">
        <v>72</v>
      </c>
      <c r="B57" s="32" t="s">
        <v>73</v>
      </c>
      <c r="C57" s="43">
        <v>0</v>
      </c>
      <c r="D57" s="43">
        <v>0</v>
      </c>
      <c r="E57" s="40">
        <v>0</v>
      </c>
      <c r="F57" s="63">
        <f t="shared" ref="F57:F59" si="0">E57/C$72</f>
        <v>0</v>
      </c>
      <c r="G57" s="28"/>
      <c r="H57" s="28"/>
      <c r="I57" s="28"/>
      <c r="J57" s="28"/>
    </row>
    <row r="58" spans="1:10" ht="26.25">
      <c r="A58" s="11" t="s">
        <v>74</v>
      </c>
      <c r="B58" s="32" t="s">
        <v>75</v>
      </c>
      <c r="C58" s="43">
        <v>0</v>
      </c>
      <c r="D58" s="43">
        <v>0</v>
      </c>
      <c r="E58" s="40">
        <v>0</v>
      </c>
      <c r="F58" s="63">
        <f t="shared" si="0"/>
        <v>0</v>
      </c>
      <c r="G58" s="28"/>
      <c r="H58" s="28"/>
      <c r="I58" s="28"/>
      <c r="J58" s="28"/>
    </row>
    <row r="59" spans="1:10">
      <c r="A59" s="11" t="s">
        <v>76</v>
      </c>
      <c r="B59" s="32" t="s">
        <v>77</v>
      </c>
      <c r="C59" s="43">
        <v>0</v>
      </c>
      <c r="D59" s="43">
        <v>0</v>
      </c>
      <c r="E59" s="40">
        <v>0</v>
      </c>
      <c r="F59" s="63">
        <f t="shared" si="0"/>
        <v>0</v>
      </c>
      <c r="G59" s="28"/>
      <c r="H59" s="28"/>
      <c r="I59" s="28"/>
      <c r="J59" s="28"/>
    </row>
    <row r="60" spans="1:10">
      <c r="A60" s="164" t="s">
        <v>108</v>
      </c>
      <c r="B60" s="165"/>
      <c r="C60" s="165"/>
      <c r="D60" s="165"/>
      <c r="E60" s="165"/>
      <c r="F60" s="166"/>
      <c r="G60" s="28"/>
      <c r="H60" s="28"/>
      <c r="I60" s="28"/>
      <c r="J60" s="28"/>
    </row>
    <row r="61" spans="1:10" ht="31.5">
      <c r="A61" s="13" t="s">
        <v>54</v>
      </c>
      <c r="B61" s="39" t="s">
        <v>78</v>
      </c>
      <c r="C61" s="40">
        <v>280</v>
      </c>
      <c r="D61" s="40">
        <v>280</v>
      </c>
      <c r="E61" s="40">
        <v>0</v>
      </c>
      <c r="F61" s="44">
        <f>E61/C$72</f>
        <v>0</v>
      </c>
      <c r="G61" s="28"/>
      <c r="H61" s="28"/>
      <c r="I61" s="28"/>
      <c r="J61" s="28"/>
    </row>
    <row r="62" spans="1:10" ht="15.75">
      <c r="A62" s="12"/>
      <c r="B62" s="45" t="s">
        <v>79</v>
      </c>
      <c r="C62" s="45" t="s">
        <v>108</v>
      </c>
      <c r="D62" s="45" t="s">
        <v>108</v>
      </c>
      <c r="E62" s="45" t="s">
        <v>108</v>
      </c>
      <c r="F62" s="39" t="s">
        <v>108</v>
      </c>
      <c r="G62" s="28"/>
      <c r="H62" s="28"/>
      <c r="I62" s="28"/>
      <c r="J62" s="28"/>
    </row>
    <row r="63" spans="1:10">
      <c r="A63" s="11" t="s">
        <v>80</v>
      </c>
      <c r="B63" s="32" t="s">
        <v>81</v>
      </c>
      <c r="C63" s="43">
        <v>186</v>
      </c>
      <c r="D63" s="80">
        <v>146</v>
      </c>
      <c r="E63" s="40">
        <v>-40</v>
      </c>
      <c r="F63" s="44">
        <f>E63/C$72</f>
        <v>-0.14285714285714285</v>
      </c>
      <c r="G63" s="28"/>
      <c r="H63" s="28"/>
      <c r="I63" s="28"/>
      <c r="J63" s="28"/>
    </row>
    <row r="64" spans="1:10" ht="102.75">
      <c r="A64" s="11" t="s">
        <v>82</v>
      </c>
      <c r="B64" s="32" t="s">
        <v>131</v>
      </c>
      <c r="C64" s="43">
        <v>0</v>
      </c>
      <c r="D64" s="80">
        <v>35</v>
      </c>
      <c r="E64" s="40">
        <v>35</v>
      </c>
      <c r="F64" s="44">
        <f t="shared" ref="F64:F65" si="1">E64/C$72</f>
        <v>0.125</v>
      </c>
      <c r="G64" s="28"/>
      <c r="H64" s="28"/>
      <c r="I64" s="28"/>
      <c r="J64" s="28"/>
    </row>
    <row r="65" spans="1:10" ht="64.5">
      <c r="A65" s="11" t="s">
        <v>84</v>
      </c>
      <c r="B65" s="32" t="s">
        <v>85</v>
      </c>
      <c r="C65" s="43">
        <v>64</v>
      </c>
      <c r="D65" s="80">
        <v>66</v>
      </c>
      <c r="E65" s="40">
        <v>2</v>
      </c>
      <c r="F65" s="44">
        <f t="shared" si="1"/>
        <v>7.1428571428571426E-3</v>
      </c>
      <c r="G65" s="28"/>
      <c r="H65" s="28"/>
      <c r="I65" s="28"/>
      <c r="J65" s="28"/>
    </row>
    <row r="66" spans="1:10" ht="15.75">
      <c r="A66" s="2"/>
      <c r="B66" s="45" t="s">
        <v>86</v>
      </c>
      <c r="C66" s="45" t="s">
        <v>108</v>
      </c>
      <c r="D66" s="81" t="s">
        <v>108</v>
      </c>
      <c r="E66" s="45" t="s">
        <v>108</v>
      </c>
      <c r="G66" s="28"/>
      <c r="H66" s="28"/>
      <c r="I66" s="28"/>
      <c r="J66" s="28"/>
    </row>
    <row r="67" spans="1:10" ht="26.25">
      <c r="A67" s="11" t="s">
        <v>87</v>
      </c>
      <c r="B67" s="32" t="s">
        <v>88</v>
      </c>
      <c r="C67" s="43">
        <v>0</v>
      </c>
      <c r="D67" s="80">
        <v>0</v>
      </c>
      <c r="E67" s="40">
        <v>0</v>
      </c>
      <c r="F67" s="78">
        <f>E67/C$72</f>
        <v>0</v>
      </c>
      <c r="G67" s="28"/>
      <c r="H67" s="28"/>
      <c r="I67" s="28"/>
      <c r="J67" s="28"/>
    </row>
    <row r="68" spans="1:10">
      <c r="A68" s="11" t="s">
        <v>89</v>
      </c>
      <c r="B68" s="32" t="s">
        <v>90</v>
      </c>
      <c r="C68" s="43">
        <v>30</v>
      </c>
      <c r="D68" s="80">
        <v>33</v>
      </c>
      <c r="E68" s="40">
        <v>3</v>
      </c>
      <c r="F68" s="78">
        <f t="shared" ref="F68:F69" si="2">E68/C$72</f>
        <v>1.0714285714285714E-2</v>
      </c>
      <c r="G68" s="28"/>
      <c r="H68" s="28"/>
      <c r="I68" s="28"/>
      <c r="J68" s="28"/>
    </row>
    <row r="69" spans="1:10">
      <c r="A69" s="11" t="s">
        <v>91</v>
      </c>
      <c r="B69" s="32" t="s">
        <v>92</v>
      </c>
      <c r="C69" s="43">
        <v>0</v>
      </c>
      <c r="D69" s="80">
        <v>0</v>
      </c>
      <c r="E69" s="40">
        <v>0</v>
      </c>
      <c r="F69" s="78">
        <f t="shared" si="2"/>
        <v>0</v>
      </c>
      <c r="G69" s="28"/>
      <c r="H69" s="28"/>
      <c r="I69" s="28"/>
      <c r="J69" s="28"/>
    </row>
    <row r="70" spans="1:10">
      <c r="A70" s="11" t="s">
        <v>93</v>
      </c>
      <c r="B70" s="32" t="s">
        <v>94</v>
      </c>
      <c r="C70" s="43">
        <v>0</v>
      </c>
      <c r="D70" s="80">
        <v>0</v>
      </c>
      <c r="E70" s="40">
        <v>0</v>
      </c>
      <c r="F70" s="78">
        <f>E70/C$72</f>
        <v>0</v>
      </c>
      <c r="G70" s="28"/>
      <c r="H70" s="28"/>
      <c r="I70" s="28"/>
      <c r="J70" s="28"/>
    </row>
    <row r="71" spans="1:10">
      <c r="A71" s="164" t="s">
        <v>108</v>
      </c>
      <c r="B71" s="165"/>
      <c r="C71" s="165"/>
      <c r="D71" s="165"/>
      <c r="E71" s="165"/>
      <c r="F71" s="166"/>
      <c r="G71" s="28"/>
      <c r="H71" s="28"/>
      <c r="I71" s="28"/>
      <c r="J71" s="28"/>
    </row>
    <row r="72" spans="1:10" ht="31.5">
      <c r="A72" s="30" t="s">
        <v>57</v>
      </c>
      <c r="B72" s="39" t="s">
        <v>95</v>
      </c>
      <c r="C72" s="80">
        <f>C68+C65+C63</f>
        <v>280</v>
      </c>
      <c r="D72" s="82">
        <v>280</v>
      </c>
      <c r="E72" s="40">
        <v>0</v>
      </c>
      <c r="F72" s="64">
        <f>E72/C$72</f>
        <v>0</v>
      </c>
      <c r="G72" s="28"/>
      <c r="H72" s="28"/>
      <c r="I72" s="28"/>
      <c r="J72" s="28"/>
    </row>
    <row r="73" spans="1:10">
      <c r="A73" s="164" t="s">
        <v>108</v>
      </c>
      <c r="B73" s="165"/>
      <c r="C73" s="165"/>
      <c r="D73" s="165"/>
      <c r="E73" s="165"/>
      <c r="F73" s="166"/>
      <c r="G73" s="28"/>
      <c r="H73" s="28"/>
      <c r="I73" s="28"/>
      <c r="J73" s="28"/>
    </row>
    <row r="74" spans="1:10" ht="15" customHeight="1">
      <c r="A74" s="167" t="s">
        <v>96</v>
      </c>
      <c r="B74" s="168"/>
      <c r="C74" s="168"/>
      <c r="D74" s="168"/>
      <c r="E74" s="168"/>
      <c r="F74" s="169"/>
      <c r="G74" s="28"/>
      <c r="H74" s="28"/>
      <c r="I74" s="28"/>
      <c r="J74" s="28"/>
    </row>
    <row r="75" spans="1:10" ht="15" customHeight="1">
      <c r="A75" s="29" t="s">
        <v>97</v>
      </c>
      <c r="B75" s="160" t="s">
        <v>98</v>
      </c>
      <c r="C75" s="160"/>
      <c r="D75" s="161"/>
      <c r="E75" s="160" t="s">
        <v>99</v>
      </c>
      <c r="F75" s="161"/>
      <c r="G75" s="28"/>
      <c r="H75" s="28"/>
      <c r="I75" s="28"/>
      <c r="J75" s="28"/>
    </row>
    <row r="76" spans="1:10">
      <c r="A76" s="11" t="s">
        <v>80</v>
      </c>
      <c r="B76" s="128" t="s">
        <v>441</v>
      </c>
      <c r="C76" s="128"/>
      <c r="D76" s="175"/>
      <c r="E76" s="128">
        <v>146</v>
      </c>
      <c r="F76" s="129"/>
      <c r="G76" s="28"/>
      <c r="H76" s="28"/>
      <c r="I76" s="28"/>
      <c r="J76" s="28"/>
    </row>
    <row r="77" spans="1:10">
      <c r="A77" s="11" t="s">
        <v>82</v>
      </c>
      <c r="B77" s="128" t="s">
        <v>442</v>
      </c>
      <c r="C77" s="128"/>
      <c r="D77" s="129"/>
      <c r="E77" s="128">
        <v>35</v>
      </c>
      <c r="F77" s="129"/>
      <c r="G77" s="28"/>
      <c r="H77" s="28"/>
      <c r="I77" s="28"/>
      <c r="J77" s="28"/>
    </row>
    <row r="78" spans="1:10">
      <c r="A78" s="11" t="s">
        <v>89</v>
      </c>
      <c r="B78" s="128" t="s">
        <v>443</v>
      </c>
      <c r="C78" s="128"/>
      <c r="D78" s="129"/>
      <c r="E78" s="128">
        <v>33</v>
      </c>
      <c r="F78" s="129"/>
      <c r="G78" s="28"/>
      <c r="H78" s="28"/>
      <c r="I78" s="28"/>
      <c r="J78" s="28"/>
    </row>
    <row r="79" spans="1:10">
      <c r="A79" s="34" t="s">
        <v>108</v>
      </c>
      <c r="B79" s="128" t="s">
        <v>108</v>
      </c>
      <c r="C79" s="128"/>
      <c r="D79" s="129"/>
      <c r="E79" s="128" t="s">
        <v>108</v>
      </c>
      <c r="F79" s="129"/>
      <c r="G79" s="28"/>
      <c r="H79" s="28"/>
      <c r="I79" s="28"/>
      <c r="J79" s="28"/>
    </row>
    <row r="80" spans="1:10">
      <c r="A80" s="34" t="s">
        <v>108</v>
      </c>
      <c r="B80" s="128" t="s">
        <v>108</v>
      </c>
      <c r="C80" s="128"/>
      <c r="D80" s="175"/>
      <c r="E80" s="128" t="s">
        <v>108</v>
      </c>
      <c r="F80" s="129"/>
      <c r="G80" s="28"/>
      <c r="H80" s="28"/>
      <c r="I80" s="28"/>
      <c r="J80" s="28"/>
    </row>
    <row r="81" spans="1:10">
      <c r="A81" s="34" t="s">
        <v>108</v>
      </c>
      <c r="B81" s="128" t="s">
        <v>108</v>
      </c>
      <c r="C81" s="128"/>
      <c r="D81" s="175"/>
      <c r="E81" s="128" t="s">
        <v>108</v>
      </c>
      <c r="F81" s="129"/>
      <c r="G81" s="28"/>
      <c r="H81" s="28"/>
      <c r="I81" s="28"/>
      <c r="J81" s="28"/>
    </row>
    <row r="82" spans="1:10">
      <c r="A82" s="34" t="s">
        <v>108</v>
      </c>
      <c r="B82" s="128" t="s">
        <v>108</v>
      </c>
      <c r="C82" s="128"/>
      <c r="D82" s="175"/>
      <c r="E82" s="128" t="s">
        <v>108</v>
      </c>
      <c r="F82" s="129"/>
      <c r="G82" s="28"/>
      <c r="H82" s="28"/>
      <c r="I82" s="28"/>
      <c r="J82" s="28"/>
    </row>
    <row r="83" spans="1:10">
      <c r="A83" s="34" t="s">
        <v>108</v>
      </c>
      <c r="B83" s="128" t="s">
        <v>108</v>
      </c>
      <c r="C83" s="128"/>
      <c r="D83" s="175"/>
      <c r="E83" s="128" t="s">
        <v>108</v>
      </c>
      <c r="F83" s="129"/>
      <c r="G83" s="28"/>
      <c r="H83" s="28"/>
      <c r="I83" s="28"/>
      <c r="J83" s="28"/>
    </row>
    <row r="84" spans="1:10">
      <c r="A84" s="28" t="s">
        <v>108</v>
      </c>
      <c r="B84" s="28" t="s">
        <v>108</v>
      </c>
      <c r="C84" s="28" t="s">
        <v>108</v>
      </c>
      <c r="D84" s="28" t="s">
        <v>108</v>
      </c>
      <c r="E84" s="28" t="s">
        <v>108</v>
      </c>
      <c r="F84" s="28" t="s">
        <v>108</v>
      </c>
      <c r="G84" s="28"/>
      <c r="H84" s="28"/>
      <c r="I84" s="28"/>
      <c r="J84" s="28"/>
    </row>
    <row r="85" spans="1:10">
      <c r="A85" s="177" t="s">
        <v>101</v>
      </c>
      <c r="B85" s="177"/>
      <c r="C85" s="177"/>
      <c r="D85" s="177"/>
      <c r="E85" s="177"/>
      <c r="F85" s="177"/>
      <c r="G85" s="28"/>
      <c r="H85" s="28"/>
      <c r="I85" s="28"/>
      <c r="J85" s="28"/>
    </row>
    <row r="86" spans="1:10">
      <c r="A86" s="176" t="s">
        <v>142</v>
      </c>
      <c r="B86" s="176"/>
      <c r="C86" s="176"/>
      <c r="D86" s="176"/>
      <c r="E86" s="176"/>
      <c r="F86" s="176"/>
      <c r="G86" s="28"/>
      <c r="H86" s="28"/>
      <c r="I86" s="28"/>
      <c r="J86" s="28"/>
    </row>
    <row r="87" spans="1:10">
      <c r="A87" s="28"/>
      <c r="B87" s="28"/>
      <c r="C87" s="28"/>
      <c r="D87" s="28"/>
      <c r="E87" s="28"/>
      <c r="F87" s="28"/>
      <c r="G87" s="28"/>
      <c r="H87" s="28"/>
      <c r="I87" s="28"/>
      <c r="J87" s="28"/>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20" r:id="rId1" xr:uid="{46F97222-5254-4F28-A0AF-46CA71517C4B}"/>
    <hyperlink ref="D20" r:id="rId2" xr:uid="{371DC70F-E9BE-4247-BD51-3B1835E099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3E2D7-6EFF-4AD3-95A8-71E431C113FA}">
  <dimension ref="A1:J86"/>
  <sheetViews>
    <sheetView topLeftCell="A54" workbookViewId="0">
      <selection activeCell="B5" sqref="B5:F5"/>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32.25" customHeight="1">
      <c r="A1" s="99" t="s">
        <v>0</v>
      </c>
      <c r="B1" s="154" t="s">
        <v>444</v>
      </c>
      <c r="C1" s="155"/>
      <c r="D1" s="155"/>
      <c r="E1" s="155"/>
      <c r="F1" s="156"/>
      <c r="G1" s="28"/>
      <c r="H1" s="28"/>
      <c r="I1" s="28"/>
      <c r="J1" s="28"/>
    </row>
    <row r="2" spans="1:10" ht="15" customHeight="1">
      <c r="A2" s="157" t="s">
        <v>2</v>
      </c>
      <c r="B2" s="158"/>
      <c r="C2" s="158"/>
      <c r="D2" s="158"/>
      <c r="E2" s="158"/>
      <c r="F2" s="159"/>
      <c r="G2" s="28"/>
      <c r="H2" s="28"/>
      <c r="I2" s="28"/>
      <c r="J2" s="28"/>
    </row>
    <row r="3" spans="1:10" ht="15" customHeight="1">
      <c r="A3" s="157" t="s">
        <v>104</v>
      </c>
      <c r="B3" s="158"/>
      <c r="C3" s="158"/>
      <c r="D3" s="158"/>
      <c r="E3" s="158"/>
      <c r="F3" s="159"/>
      <c r="G3" s="28"/>
      <c r="H3" s="28"/>
      <c r="I3" s="28"/>
      <c r="J3" s="28"/>
    </row>
    <row r="4" spans="1:10">
      <c r="A4" s="29" t="s">
        <v>4</v>
      </c>
      <c r="B4" s="128" t="s">
        <v>5</v>
      </c>
      <c r="C4" s="128"/>
      <c r="D4" s="128"/>
      <c r="E4" s="128"/>
      <c r="F4" s="129"/>
      <c r="G4" s="28"/>
      <c r="H4" s="28"/>
      <c r="I4" s="28"/>
      <c r="J4" s="28"/>
    </row>
    <row r="5" spans="1:10" ht="27" customHeight="1">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180</v>
      </c>
      <c r="C11" s="128">
        <v>180</v>
      </c>
      <c r="D11" s="129"/>
      <c r="E11" s="128">
        <v>0</v>
      </c>
      <c r="F11" s="129"/>
      <c r="G11" s="28"/>
      <c r="H11" s="28"/>
      <c r="I11" s="28"/>
      <c r="J11" s="28"/>
    </row>
    <row r="12" spans="1:10">
      <c r="A12" s="29" t="s">
        <v>18</v>
      </c>
      <c r="B12" s="32" t="s">
        <v>108</v>
      </c>
      <c r="C12" s="128" t="s">
        <v>108</v>
      </c>
      <c r="D12" s="129"/>
      <c r="E12" s="128" t="s">
        <v>108</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445</v>
      </c>
      <c r="C16" s="129"/>
      <c r="D16" s="128" t="s">
        <v>446</v>
      </c>
      <c r="E16" s="128"/>
      <c r="F16" s="129"/>
      <c r="G16" s="28"/>
      <c r="H16" s="28"/>
      <c r="I16" s="28"/>
      <c r="J16" s="28"/>
    </row>
    <row r="17" spans="1:10">
      <c r="A17" s="29" t="s">
        <v>0</v>
      </c>
      <c r="B17" s="128" t="s">
        <v>444</v>
      </c>
      <c r="C17" s="129"/>
      <c r="D17" s="128" t="s">
        <v>444</v>
      </c>
      <c r="E17" s="128"/>
      <c r="F17" s="129"/>
      <c r="G17" s="28"/>
      <c r="H17" s="28"/>
      <c r="I17" s="28"/>
      <c r="J17" s="28"/>
    </row>
    <row r="18" spans="1:10">
      <c r="A18" s="29" t="s">
        <v>24</v>
      </c>
      <c r="B18" s="173" t="s">
        <v>447</v>
      </c>
      <c r="C18" s="174"/>
      <c r="D18" s="173" t="s">
        <v>447</v>
      </c>
      <c r="E18" s="173"/>
      <c r="F18" s="174"/>
      <c r="G18" s="28"/>
      <c r="H18" s="28"/>
      <c r="I18" s="28"/>
      <c r="J18" s="28"/>
    </row>
    <row r="19" spans="1:10">
      <c r="A19" s="29" t="s">
        <v>26</v>
      </c>
      <c r="B19" s="187">
        <v>585631003</v>
      </c>
      <c r="C19" s="129"/>
      <c r="D19" s="187">
        <v>585633663</v>
      </c>
      <c r="E19" s="128"/>
      <c r="F19" s="129"/>
      <c r="G19" s="28"/>
      <c r="H19" s="28"/>
      <c r="I19" s="28"/>
      <c r="J19" s="28"/>
    </row>
    <row r="20" spans="1:10">
      <c r="A20" s="29" t="s">
        <v>27</v>
      </c>
      <c r="B20" s="173" t="s">
        <v>448</v>
      </c>
      <c r="C20" s="174"/>
      <c r="D20" s="173" t="s">
        <v>449</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71.25" customHeight="1">
      <c r="A24" s="34" t="s">
        <v>32</v>
      </c>
      <c r="B24" s="160" t="s">
        <v>450</v>
      </c>
      <c r="C24" s="160"/>
      <c r="D24" s="160"/>
      <c r="E24" s="160"/>
      <c r="F24" s="161"/>
      <c r="G24" s="28"/>
      <c r="H24" s="28"/>
      <c r="I24" s="28"/>
      <c r="J24" s="28"/>
    </row>
    <row r="25" spans="1:10" ht="59.25" customHeight="1">
      <c r="A25" s="34" t="s">
        <v>34</v>
      </c>
      <c r="B25" s="160" t="s">
        <v>451</v>
      </c>
      <c r="C25" s="160"/>
      <c r="D25" s="160"/>
      <c r="E25" s="160"/>
      <c r="F25" s="161"/>
      <c r="G25" s="28"/>
      <c r="H25" s="28"/>
      <c r="I25" s="28"/>
      <c r="J25" s="28"/>
    </row>
    <row r="26" spans="1:10" ht="68.25" customHeight="1">
      <c r="A26" s="34" t="s">
        <v>36</v>
      </c>
      <c r="B26" s="160" t="s">
        <v>452</v>
      </c>
      <c r="C26" s="160"/>
      <c r="D26" s="160"/>
      <c r="E26" s="160"/>
      <c r="F26" s="161"/>
      <c r="G26" s="28"/>
      <c r="H26" s="28"/>
      <c r="I26" s="28"/>
      <c r="J26" s="28"/>
    </row>
    <row r="27" spans="1:10">
      <c r="A27" s="34" t="s">
        <v>108</v>
      </c>
      <c r="B27" s="128" t="s">
        <v>108</v>
      </c>
      <c r="C27" s="128"/>
      <c r="D27" s="128"/>
      <c r="E27" s="128"/>
      <c r="F27" s="129"/>
      <c r="G27" s="28"/>
      <c r="H27" s="28"/>
      <c r="I27" s="28"/>
      <c r="J27" s="28"/>
    </row>
    <row r="28" spans="1:10">
      <c r="A28" s="34" t="s">
        <v>108</v>
      </c>
      <c r="B28" s="128" t="s">
        <v>108</v>
      </c>
      <c r="C28" s="128"/>
      <c r="D28" s="128"/>
      <c r="E28" s="128"/>
      <c r="F28" s="129"/>
      <c r="G28" s="28"/>
      <c r="H28" s="28"/>
      <c r="I28" s="28"/>
      <c r="J28" s="28"/>
    </row>
    <row r="29" spans="1:10">
      <c r="A29" s="34" t="s">
        <v>108</v>
      </c>
      <c r="B29" s="128" t="s">
        <v>108</v>
      </c>
      <c r="C29" s="128"/>
      <c r="D29" s="128"/>
      <c r="E29" s="128"/>
      <c r="F29" s="129"/>
      <c r="G29" s="28"/>
      <c r="H29" s="28"/>
      <c r="I29" s="28"/>
      <c r="J29" s="28"/>
    </row>
    <row r="30" spans="1:10">
      <c r="A30" s="164" t="s">
        <v>108</v>
      </c>
      <c r="B30" s="165"/>
      <c r="C30" s="165"/>
      <c r="D30" s="165"/>
      <c r="E30" s="165"/>
      <c r="F30" s="166"/>
      <c r="G30" s="28"/>
      <c r="H30" s="28"/>
      <c r="I30" s="28"/>
      <c r="J30" s="28"/>
    </row>
    <row r="31" spans="1:10" ht="42.75" customHeight="1">
      <c r="A31" s="29" t="s">
        <v>38</v>
      </c>
      <c r="B31" s="160" t="s">
        <v>39</v>
      </c>
      <c r="C31" s="160"/>
      <c r="D31" s="160"/>
      <c r="E31" s="160"/>
      <c r="F31" s="161"/>
      <c r="G31" s="28"/>
      <c r="H31" s="28"/>
      <c r="I31" s="28"/>
      <c r="J31" s="28"/>
    </row>
    <row r="32" spans="1:10" ht="66.75" customHeight="1">
      <c r="A32" s="34" t="s">
        <v>453</v>
      </c>
      <c r="B32" s="160" t="s">
        <v>454</v>
      </c>
      <c r="C32" s="160"/>
      <c r="D32" s="160"/>
      <c r="E32" s="160"/>
      <c r="F32" s="161"/>
      <c r="G32" s="28"/>
      <c r="H32" s="28"/>
      <c r="I32" s="28"/>
      <c r="J32" s="28"/>
    </row>
    <row r="33" spans="1:10" ht="84.75" customHeight="1">
      <c r="A33" s="34" t="s">
        <v>455</v>
      </c>
      <c r="B33" s="160" t="s">
        <v>456</v>
      </c>
      <c r="C33" s="160"/>
      <c r="D33" s="160"/>
      <c r="E33" s="160"/>
      <c r="F33" s="161"/>
      <c r="G33" s="28"/>
      <c r="H33" s="28"/>
      <c r="I33" s="28"/>
      <c r="J33" s="28"/>
    </row>
    <row r="34" spans="1:10" ht="55.5" customHeight="1">
      <c r="A34" s="34" t="s">
        <v>457</v>
      </c>
      <c r="B34" s="173" t="s">
        <v>458</v>
      </c>
      <c r="C34" s="173"/>
      <c r="D34" s="173"/>
      <c r="E34" s="173"/>
      <c r="F34" s="174"/>
      <c r="G34" s="28"/>
      <c r="H34" s="28"/>
      <c r="I34" s="28"/>
      <c r="J34" s="28"/>
    </row>
    <row r="35" spans="1:10" ht="73.5" customHeight="1">
      <c r="A35" s="34" t="s">
        <v>459</v>
      </c>
      <c r="B35" s="160" t="s">
        <v>460</v>
      </c>
      <c r="C35" s="160"/>
      <c r="D35" s="160"/>
      <c r="E35" s="160"/>
      <c r="F35" s="160"/>
      <c r="G35" s="28"/>
      <c r="H35" s="28"/>
      <c r="I35" s="28"/>
      <c r="J35" s="28"/>
    </row>
    <row r="36" spans="1:10" ht="86.25" customHeight="1">
      <c r="A36" s="34" t="s">
        <v>461</v>
      </c>
      <c r="B36" s="160" t="s">
        <v>462</v>
      </c>
      <c r="C36" s="160"/>
      <c r="D36" s="160"/>
      <c r="E36" s="160"/>
      <c r="F36" s="161"/>
      <c r="G36" s="28"/>
      <c r="H36" s="28"/>
      <c r="I36" s="28"/>
      <c r="J36" s="28"/>
    </row>
    <row r="37" spans="1:10">
      <c r="A37" s="34" t="s">
        <v>108</v>
      </c>
      <c r="B37" s="128" t="s">
        <v>108</v>
      </c>
      <c r="C37" s="128"/>
      <c r="D37" s="128"/>
      <c r="E37" s="128"/>
      <c r="F37" s="129"/>
      <c r="G37" s="28"/>
      <c r="H37" s="28"/>
      <c r="I37" s="28"/>
      <c r="J37" s="28"/>
    </row>
    <row r="38" spans="1:10">
      <c r="A38" s="164" t="s">
        <v>108</v>
      </c>
      <c r="B38" s="165"/>
      <c r="C38" s="165"/>
      <c r="D38" s="165"/>
      <c r="E38" s="165"/>
      <c r="F38" s="166"/>
      <c r="G38" s="28"/>
      <c r="H38" s="28"/>
      <c r="I38" s="28"/>
      <c r="J38" s="28"/>
    </row>
    <row r="39" spans="1:10" ht="33.75" customHeight="1">
      <c r="A39" s="29" t="s">
        <v>46</v>
      </c>
      <c r="B39" s="160" t="s">
        <v>47</v>
      </c>
      <c r="C39" s="160"/>
      <c r="D39" s="160"/>
      <c r="E39" s="160"/>
      <c r="F39" s="161"/>
      <c r="G39" s="28"/>
      <c r="H39" s="28"/>
      <c r="I39" s="28"/>
      <c r="J39" s="28"/>
    </row>
    <row r="40" spans="1:10" ht="45" customHeight="1">
      <c r="A40" s="29" t="s">
        <v>48</v>
      </c>
      <c r="B40" s="160" t="s">
        <v>49</v>
      </c>
      <c r="C40" s="161"/>
      <c r="D40" s="160" t="s">
        <v>50</v>
      </c>
      <c r="E40" s="160"/>
      <c r="F40" s="161"/>
      <c r="G40" s="28"/>
      <c r="H40" s="28"/>
      <c r="I40" s="28"/>
      <c r="J40" s="35"/>
    </row>
    <row r="41" spans="1:10" ht="53.25" customHeight="1">
      <c r="A41" s="29" t="s">
        <v>51</v>
      </c>
      <c r="B41" s="128" t="s">
        <v>463</v>
      </c>
      <c r="C41" s="129"/>
      <c r="D41" s="128" t="s">
        <v>464</v>
      </c>
      <c r="E41" s="128"/>
      <c r="F41" s="129"/>
      <c r="G41" s="28"/>
      <c r="H41" s="28"/>
      <c r="I41" s="28"/>
      <c r="J41" s="28"/>
    </row>
    <row r="42" spans="1:10" ht="66" customHeight="1">
      <c r="A42" s="29" t="s">
        <v>54</v>
      </c>
      <c r="B42" s="128" t="s">
        <v>465</v>
      </c>
      <c r="C42" s="129"/>
      <c r="D42" s="128" t="s">
        <v>466</v>
      </c>
      <c r="E42" s="128"/>
      <c r="F42" s="129"/>
      <c r="G42" s="28"/>
      <c r="H42" s="28"/>
      <c r="I42" s="28"/>
      <c r="J42" s="28"/>
    </row>
    <row r="43" spans="1:10" ht="44.25" customHeight="1">
      <c r="A43" s="29" t="s">
        <v>57</v>
      </c>
      <c r="B43" s="128" t="s">
        <v>465</v>
      </c>
      <c r="C43" s="129"/>
      <c r="D43" s="128" t="s">
        <v>467</v>
      </c>
      <c r="E43" s="128"/>
      <c r="F43" s="129"/>
      <c r="G43" s="28"/>
      <c r="H43" s="28"/>
      <c r="I43" s="28"/>
      <c r="J43" s="28"/>
    </row>
    <row r="44" spans="1:10" ht="44.25" customHeight="1">
      <c r="A44" s="29" t="s">
        <v>60</v>
      </c>
      <c r="B44" s="128" t="s">
        <v>465</v>
      </c>
      <c r="C44" s="129"/>
      <c r="D44" s="128" t="s">
        <v>468</v>
      </c>
      <c r="E44" s="128"/>
      <c r="F44" s="129"/>
      <c r="G44" s="28"/>
      <c r="H44" s="28"/>
      <c r="I44" s="28"/>
      <c r="J44" s="28"/>
    </row>
    <row r="45" spans="1:10">
      <c r="A45" s="164" t="s">
        <v>108</v>
      </c>
      <c r="B45" s="165"/>
      <c r="C45" s="165"/>
      <c r="D45" s="165"/>
      <c r="E45" s="165"/>
      <c r="F45" s="166"/>
      <c r="G45" s="28"/>
      <c r="H45" s="28"/>
      <c r="I45" s="28"/>
      <c r="J45" s="28"/>
    </row>
    <row r="46" spans="1:10" ht="46.5" customHeight="1">
      <c r="A46" s="29" t="s">
        <v>61</v>
      </c>
      <c r="B46" s="160" t="s">
        <v>62</v>
      </c>
      <c r="C46" s="160"/>
      <c r="D46" s="160"/>
      <c r="E46" s="160"/>
      <c r="F46" s="161"/>
      <c r="G46" s="28"/>
      <c r="H46" s="28"/>
      <c r="I46" s="28"/>
      <c r="J46" s="28"/>
    </row>
    <row r="47" spans="1:10" ht="33.75" customHeight="1">
      <c r="A47" s="33" t="s">
        <v>108</v>
      </c>
      <c r="B47" s="31" t="s">
        <v>63</v>
      </c>
      <c r="C47" s="160" t="s">
        <v>64</v>
      </c>
      <c r="D47" s="161"/>
      <c r="E47" s="160" t="s">
        <v>65</v>
      </c>
      <c r="F47" s="161"/>
      <c r="G47" s="28"/>
      <c r="H47" s="28"/>
      <c r="I47" s="28"/>
      <c r="J47" s="28"/>
    </row>
    <row r="48" spans="1:10" ht="83.25" customHeight="1">
      <c r="A48" s="47" t="s">
        <v>469</v>
      </c>
      <c r="B48" s="34">
        <v>2023</v>
      </c>
      <c r="C48" s="128" t="s">
        <v>470</v>
      </c>
      <c r="D48" s="129"/>
      <c r="E48" s="128" t="s">
        <v>108</v>
      </c>
      <c r="F48" s="129"/>
      <c r="G48" s="28"/>
      <c r="H48" s="28"/>
      <c r="I48" s="28"/>
      <c r="J48" s="28"/>
    </row>
    <row r="49" spans="1:10">
      <c r="A49" s="48" t="s">
        <v>108</v>
      </c>
      <c r="B49" s="32" t="s">
        <v>108</v>
      </c>
      <c r="C49" s="128" t="s">
        <v>108</v>
      </c>
      <c r="D49" s="129"/>
      <c r="E49" s="128" t="s">
        <v>108</v>
      </c>
      <c r="F49" s="129"/>
      <c r="G49" s="28"/>
      <c r="H49" s="28"/>
      <c r="I49" s="28"/>
      <c r="J49" s="28"/>
    </row>
    <row r="50" spans="1:10">
      <c r="A50" s="34" t="s">
        <v>108</v>
      </c>
      <c r="B50" s="32" t="s">
        <v>108</v>
      </c>
      <c r="C50" s="128" t="s">
        <v>108</v>
      </c>
      <c r="D50" s="129"/>
      <c r="E50" s="128" t="s">
        <v>108</v>
      </c>
      <c r="F50" s="129"/>
      <c r="G50" s="28"/>
      <c r="H50" s="28"/>
      <c r="I50" s="28"/>
      <c r="J50" s="28"/>
    </row>
    <row r="51" spans="1:10">
      <c r="A51" s="34" t="s">
        <v>108</v>
      </c>
      <c r="B51" s="32" t="s">
        <v>108</v>
      </c>
      <c r="C51" s="128" t="s">
        <v>108</v>
      </c>
      <c r="D51" s="129"/>
      <c r="E51" s="128" t="s">
        <v>108</v>
      </c>
      <c r="F51" s="129"/>
      <c r="G51" s="28"/>
      <c r="H51" s="28"/>
      <c r="I51" s="28"/>
      <c r="J51" s="28"/>
    </row>
    <row r="52" spans="1:10">
      <c r="A52" s="34" t="s">
        <v>108</v>
      </c>
      <c r="B52" s="32" t="s">
        <v>108</v>
      </c>
      <c r="C52" s="128" t="s">
        <v>108</v>
      </c>
      <c r="D52" s="129"/>
      <c r="E52" s="128" t="s">
        <v>108</v>
      </c>
      <c r="F52" s="129"/>
      <c r="G52" s="28"/>
      <c r="H52" s="28"/>
      <c r="I52" s="28"/>
      <c r="J52" s="28"/>
    </row>
    <row r="53" spans="1:10">
      <c r="A53" s="164" t="s">
        <v>108</v>
      </c>
      <c r="B53" s="165"/>
      <c r="C53" s="165"/>
      <c r="D53" s="165"/>
      <c r="E53" s="165"/>
      <c r="F53" s="166"/>
      <c r="G53" s="28"/>
      <c r="H53" s="28"/>
      <c r="I53" s="28"/>
      <c r="J53" s="28"/>
    </row>
    <row r="54" spans="1:10" ht="15" customHeight="1">
      <c r="A54" s="167" t="s">
        <v>66</v>
      </c>
      <c r="B54" s="168"/>
      <c r="C54" s="168"/>
      <c r="D54" s="168"/>
      <c r="E54" s="168"/>
      <c r="F54" s="169"/>
      <c r="G54" s="28"/>
      <c r="H54" s="28"/>
      <c r="I54" s="28"/>
      <c r="J54" s="28"/>
    </row>
    <row r="55" spans="1:10" ht="39">
      <c r="A55" s="33" t="s">
        <v>108</v>
      </c>
      <c r="B55" s="36" t="s">
        <v>108</v>
      </c>
      <c r="C55" s="31" t="s">
        <v>67</v>
      </c>
      <c r="D55" s="31" t="s">
        <v>68</v>
      </c>
      <c r="E55" s="37" t="s">
        <v>69</v>
      </c>
      <c r="F55" s="38" t="s">
        <v>70</v>
      </c>
      <c r="G55" s="28"/>
      <c r="H55" s="28"/>
      <c r="I55" s="28"/>
      <c r="J55" s="28"/>
    </row>
    <row r="56" spans="1:10" ht="31.5">
      <c r="A56" s="30" t="s">
        <v>51</v>
      </c>
      <c r="B56" s="39" t="s">
        <v>71</v>
      </c>
      <c r="C56" s="40">
        <v>0</v>
      </c>
      <c r="D56" s="40">
        <v>0</v>
      </c>
      <c r="E56" s="41">
        <v>0</v>
      </c>
      <c r="F56" s="42">
        <v>0</v>
      </c>
      <c r="G56" s="28"/>
      <c r="H56" s="28"/>
      <c r="I56" s="28"/>
      <c r="J56" s="28"/>
    </row>
    <row r="57" spans="1:10" ht="26.25">
      <c r="A57" s="98">
        <v>44958</v>
      </c>
      <c r="B57" s="32" t="s">
        <v>73</v>
      </c>
      <c r="C57" s="43" t="s">
        <v>108</v>
      </c>
      <c r="D57" s="43" t="s">
        <v>108</v>
      </c>
      <c r="E57" s="40">
        <v>0</v>
      </c>
      <c r="F57" s="44">
        <v>0</v>
      </c>
      <c r="G57" s="28"/>
      <c r="H57" s="28"/>
      <c r="I57" s="28"/>
      <c r="J57" s="28"/>
    </row>
    <row r="58" spans="1:10" ht="26.25">
      <c r="A58" s="98">
        <v>44986</v>
      </c>
      <c r="B58" s="32" t="s">
        <v>75</v>
      </c>
      <c r="C58" s="43" t="s">
        <v>108</v>
      </c>
      <c r="D58" s="43" t="s">
        <v>108</v>
      </c>
      <c r="E58" s="40">
        <v>0</v>
      </c>
      <c r="F58" s="44">
        <v>0</v>
      </c>
      <c r="G58" s="28"/>
      <c r="H58" s="28"/>
      <c r="I58" s="28"/>
      <c r="J58" s="28"/>
    </row>
    <row r="59" spans="1:10">
      <c r="A59" s="98">
        <v>45017</v>
      </c>
      <c r="B59" s="32" t="s">
        <v>77</v>
      </c>
      <c r="C59" s="43" t="s">
        <v>108</v>
      </c>
      <c r="D59" s="43" t="s">
        <v>108</v>
      </c>
      <c r="E59" s="40">
        <v>0</v>
      </c>
      <c r="F59" s="44">
        <v>0</v>
      </c>
      <c r="G59" s="28"/>
      <c r="H59" s="28"/>
      <c r="I59" s="28"/>
      <c r="J59" s="28"/>
    </row>
    <row r="60" spans="1:10">
      <c r="A60" s="164" t="s">
        <v>108</v>
      </c>
      <c r="B60" s="165"/>
      <c r="C60" s="165"/>
      <c r="D60" s="165"/>
      <c r="E60" s="165"/>
      <c r="F60" s="166"/>
      <c r="G60" s="28"/>
      <c r="H60" s="28"/>
      <c r="I60" s="28"/>
      <c r="J60" s="28"/>
    </row>
    <row r="61" spans="1:10" ht="31.5">
      <c r="A61" s="30" t="s">
        <v>54</v>
      </c>
      <c r="B61" s="39" t="s">
        <v>78</v>
      </c>
      <c r="C61" s="40">
        <v>180</v>
      </c>
      <c r="D61" s="40">
        <v>180</v>
      </c>
      <c r="E61" s="40">
        <v>0</v>
      </c>
      <c r="F61" s="44">
        <v>0</v>
      </c>
      <c r="G61" s="28"/>
      <c r="H61" s="28"/>
      <c r="I61" s="28"/>
      <c r="J61" s="28"/>
    </row>
    <row r="62" spans="1:10" ht="15.75">
      <c r="A62" s="34" t="s">
        <v>108</v>
      </c>
      <c r="B62" s="45" t="s">
        <v>79</v>
      </c>
      <c r="C62" s="45" t="s">
        <v>108</v>
      </c>
      <c r="D62" s="45" t="s">
        <v>108</v>
      </c>
      <c r="E62" s="45" t="s">
        <v>108</v>
      </c>
      <c r="F62" s="39" t="s">
        <v>108</v>
      </c>
      <c r="G62" s="28"/>
      <c r="H62" s="28"/>
      <c r="I62" s="28"/>
      <c r="J62" s="28"/>
    </row>
    <row r="63" spans="1:10">
      <c r="A63" s="98">
        <v>44928</v>
      </c>
      <c r="B63" s="32" t="s">
        <v>81</v>
      </c>
      <c r="C63" s="43">
        <v>108</v>
      </c>
      <c r="D63" s="43">
        <v>111</v>
      </c>
      <c r="E63" s="40">
        <v>3</v>
      </c>
      <c r="F63" s="44">
        <v>0.01</v>
      </c>
      <c r="G63" s="28"/>
      <c r="H63" s="28"/>
      <c r="I63" s="28"/>
      <c r="J63" s="28"/>
    </row>
    <row r="64" spans="1:10" ht="102.75">
      <c r="A64" s="98">
        <v>44959</v>
      </c>
      <c r="B64" s="32" t="s">
        <v>131</v>
      </c>
      <c r="C64" s="43">
        <v>28</v>
      </c>
      <c r="D64" s="43">
        <v>14</v>
      </c>
      <c r="E64" s="40">
        <v>-15</v>
      </c>
      <c r="F64" s="44">
        <v>-0.08</v>
      </c>
      <c r="G64" s="28"/>
      <c r="H64" s="28"/>
      <c r="I64" s="28"/>
      <c r="J64" s="28"/>
    </row>
    <row r="65" spans="1:10" ht="64.5">
      <c r="A65" s="98">
        <v>44987</v>
      </c>
      <c r="B65" s="32" t="s">
        <v>85</v>
      </c>
      <c r="C65" s="43">
        <v>39</v>
      </c>
      <c r="D65" s="43">
        <v>39</v>
      </c>
      <c r="E65" s="40">
        <v>0</v>
      </c>
      <c r="F65" s="44">
        <v>0</v>
      </c>
      <c r="G65" s="28"/>
      <c r="H65" s="28"/>
      <c r="I65" s="28"/>
      <c r="J65" s="28"/>
    </row>
    <row r="66" spans="1:10" ht="15.75">
      <c r="A66" s="33" t="s">
        <v>108</v>
      </c>
      <c r="B66" s="45" t="s">
        <v>86</v>
      </c>
      <c r="C66" s="45" t="s">
        <v>108</v>
      </c>
      <c r="D66" s="45" t="s">
        <v>108</v>
      </c>
      <c r="E66" s="45" t="s">
        <v>108</v>
      </c>
      <c r="F66" s="39" t="s">
        <v>108</v>
      </c>
      <c r="G66" s="28"/>
      <c r="H66" s="28"/>
      <c r="I66" s="28"/>
      <c r="J66" s="28"/>
    </row>
    <row r="67" spans="1:10" ht="26.25">
      <c r="A67" s="98">
        <v>45018</v>
      </c>
      <c r="B67" s="32" t="s">
        <v>88</v>
      </c>
      <c r="C67" s="43">
        <v>0</v>
      </c>
      <c r="D67" s="43">
        <v>0</v>
      </c>
      <c r="E67" s="40">
        <v>0</v>
      </c>
      <c r="F67" s="44">
        <v>0</v>
      </c>
      <c r="G67" s="28"/>
      <c r="H67" s="28"/>
      <c r="I67" s="28"/>
      <c r="J67" s="28"/>
    </row>
    <row r="68" spans="1:10">
      <c r="A68" s="98">
        <v>45048</v>
      </c>
      <c r="B68" s="32" t="s">
        <v>90</v>
      </c>
      <c r="C68" s="43">
        <v>5</v>
      </c>
      <c r="D68" s="43">
        <v>17</v>
      </c>
      <c r="E68" s="40">
        <v>12</v>
      </c>
      <c r="F68" s="44">
        <v>7.0000000000000007E-2</v>
      </c>
      <c r="G68" s="28"/>
      <c r="H68" s="28"/>
      <c r="I68" s="28"/>
      <c r="J68" s="28"/>
    </row>
    <row r="69" spans="1:10">
      <c r="A69" s="98">
        <v>45079</v>
      </c>
      <c r="B69" s="32" t="s">
        <v>92</v>
      </c>
      <c r="C69" s="43">
        <v>0</v>
      </c>
      <c r="D69" s="43">
        <v>0</v>
      </c>
      <c r="E69" s="40">
        <v>0</v>
      </c>
      <c r="F69" s="44">
        <v>0</v>
      </c>
      <c r="G69" s="28"/>
      <c r="H69" s="28"/>
      <c r="I69" s="28"/>
      <c r="J69" s="28"/>
    </row>
    <row r="70" spans="1:10">
      <c r="A70" s="98">
        <v>45109</v>
      </c>
      <c r="B70" s="32" t="s">
        <v>94</v>
      </c>
      <c r="C70" s="43">
        <v>0</v>
      </c>
      <c r="D70" s="43">
        <v>0</v>
      </c>
      <c r="E70" s="40">
        <v>0</v>
      </c>
      <c r="F70" s="44">
        <v>0</v>
      </c>
      <c r="G70" s="28"/>
      <c r="H70" s="28"/>
      <c r="I70" s="28"/>
      <c r="J70" s="28"/>
    </row>
    <row r="71" spans="1:10">
      <c r="A71" s="164" t="s">
        <v>108</v>
      </c>
      <c r="B71" s="165"/>
      <c r="C71" s="165"/>
      <c r="D71" s="165"/>
      <c r="E71" s="165"/>
      <c r="F71" s="166"/>
      <c r="G71" s="28"/>
      <c r="H71" s="28"/>
      <c r="I71" s="28"/>
      <c r="J71" s="28"/>
    </row>
    <row r="72" spans="1:10" ht="31.5">
      <c r="A72" s="30" t="s">
        <v>57</v>
      </c>
      <c r="B72" s="39" t="s">
        <v>95</v>
      </c>
      <c r="C72" s="43">
        <v>180</v>
      </c>
      <c r="D72" s="40">
        <v>180</v>
      </c>
      <c r="E72" s="40">
        <v>0</v>
      </c>
      <c r="F72" s="44">
        <v>0</v>
      </c>
      <c r="G72" s="28"/>
      <c r="H72" s="28"/>
      <c r="I72" s="28"/>
      <c r="J72" s="28"/>
    </row>
    <row r="73" spans="1:10">
      <c r="A73" s="164" t="s">
        <v>108</v>
      </c>
      <c r="B73" s="165"/>
      <c r="C73" s="165"/>
      <c r="D73" s="165"/>
      <c r="E73" s="165"/>
      <c r="F73" s="166"/>
      <c r="G73" s="28"/>
      <c r="H73" s="28"/>
      <c r="I73" s="28"/>
      <c r="J73" s="28"/>
    </row>
    <row r="74" spans="1:10" ht="15" customHeight="1">
      <c r="A74" s="167" t="s">
        <v>96</v>
      </c>
      <c r="B74" s="168"/>
      <c r="C74" s="168"/>
      <c r="D74" s="168"/>
      <c r="E74" s="168"/>
      <c r="F74" s="169"/>
      <c r="G74" s="28"/>
      <c r="H74" s="28"/>
      <c r="I74" s="28"/>
      <c r="J74" s="28"/>
    </row>
    <row r="75" spans="1:10" ht="15" customHeight="1">
      <c r="A75" s="29" t="s">
        <v>97</v>
      </c>
      <c r="B75" s="160" t="s">
        <v>98</v>
      </c>
      <c r="C75" s="160"/>
      <c r="D75" s="161"/>
      <c r="E75" s="160" t="s">
        <v>99</v>
      </c>
      <c r="F75" s="161"/>
      <c r="G75" s="28"/>
      <c r="H75" s="28"/>
      <c r="I75" s="28"/>
      <c r="J75" s="28"/>
    </row>
    <row r="76" spans="1:10" ht="32.25" customHeight="1">
      <c r="A76" s="98">
        <v>44928</v>
      </c>
      <c r="B76" s="128" t="s">
        <v>471</v>
      </c>
      <c r="C76" s="128"/>
      <c r="D76" s="129"/>
      <c r="E76" s="128">
        <v>110.5</v>
      </c>
      <c r="F76" s="129"/>
      <c r="G76" s="28"/>
      <c r="H76" s="28"/>
      <c r="I76" s="28"/>
      <c r="J76" s="28"/>
    </row>
    <row r="77" spans="1:10">
      <c r="A77" s="98">
        <v>44959</v>
      </c>
      <c r="B77" s="128" t="s">
        <v>472</v>
      </c>
      <c r="C77" s="128"/>
      <c r="D77" s="129"/>
      <c r="E77" s="128">
        <v>13.5</v>
      </c>
      <c r="F77" s="129"/>
      <c r="G77" s="28"/>
      <c r="H77" s="28"/>
      <c r="I77" s="28"/>
      <c r="J77" s="28"/>
    </row>
    <row r="78" spans="1:10">
      <c r="A78" s="98">
        <v>44987</v>
      </c>
      <c r="B78" s="128" t="s">
        <v>473</v>
      </c>
      <c r="C78" s="128"/>
      <c r="D78" s="129"/>
      <c r="E78" s="128">
        <v>39</v>
      </c>
      <c r="F78" s="129"/>
      <c r="G78" s="28"/>
      <c r="H78" s="28"/>
      <c r="I78" s="28"/>
      <c r="J78" s="28"/>
    </row>
    <row r="79" spans="1:10" ht="30" customHeight="1">
      <c r="A79" s="98">
        <v>45048</v>
      </c>
      <c r="B79" s="128" t="s">
        <v>474</v>
      </c>
      <c r="C79" s="128"/>
      <c r="D79" s="129"/>
      <c r="E79" s="128">
        <v>17</v>
      </c>
      <c r="F79" s="129"/>
      <c r="G79" s="28"/>
      <c r="H79" s="28"/>
      <c r="I79" s="28"/>
      <c r="J79" s="28"/>
    </row>
    <row r="80" spans="1:10">
      <c r="A80" s="34" t="s">
        <v>108</v>
      </c>
      <c r="B80" s="128" t="s">
        <v>108</v>
      </c>
      <c r="C80" s="128"/>
      <c r="D80" s="175"/>
      <c r="E80" s="128" t="s">
        <v>108</v>
      </c>
      <c r="F80" s="129"/>
      <c r="G80" s="28"/>
      <c r="H80" s="28"/>
      <c r="I80" s="28"/>
      <c r="J80" s="28"/>
    </row>
    <row r="81" spans="1:10">
      <c r="A81" s="34" t="s">
        <v>108</v>
      </c>
      <c r="B81" s="128" t="s">
        <v>108</v>
      </c>
      <c r="C81" s="128"/>
      <c r="D81" s="175"/>
      <c r="E81" s="128" t="s">
        <v>108</v>
      </c>
      <c r="F81" s="129"/>
      <c r="G81" s="28"/>
      <c r="H81" s="28"/>
      <c r="I81" s="28"/>
      <c r="J81" s="28"/>
    </row>
    <row r="82" spans="1:10">
      <c r="A82" s="34" t="s">
        <v>108</v>
      </c>
      <c r="B82" s="128" t="s">
        <v>108</v>
      </c>
      <c r="C82" s="128"/>
      <c r="D82" s="175"/>
      <c r="E82" s="128" t="s">
        <v>108</v>
      </c>
      <c r="F82" s="129"/>
      <c r="G82" s="28"/>
      <c r="H82" s="28"/>
      <c r="I82" s="28"/>
      <c r="J82" s="28"/>
    </row>
    <row r="83" spans="1:10">
      <c r="A83" s="34" t="s">
        <v>108</v>
      </c>
      <c r="B83" s="128" t="s">
        <v>108</v>
      </c>
      <c r="C83" s="128"/>
      <c r="D83" s="175"/>
      <c r="E83" s="128" t="s">
        <v>108</v>
      </c>
      <c r="F83" s="129"/>
      <c r="G83" s="28"/>
      <c r="H83" s="28"/>
      <c r="I83" s="28"/>
      <c r="J83" s="28"/>
    </row>
    <row r="84" spans="1:10">
      <c r="A84" s="28" t="s">
        <v>108</v>
      </c>
      <c r="B84" s="28" t="s">
        <v>108</v>
      </c>
      <c r="C84" s="28" t="s">
        <v>108</v>
      </c>
      <c r="D84" s="28" t="s">
        <v>108</v>
      </c>
      <c r="E84" s="28" t="s">
        <v>108</v>
      </c>
      <c r="F84" s="28" t="s">
        <v>108</v>
      </c>
      <c r="G84" s="28"/>
      <c r="H84" s="28"/>
      <c r="I84" s="28"/>
      <c r="J84" s="28"/>
    </row>
    <row r="85" spans="1:10">
      <c r="A85" s="177" t="s">
        <v>101</v>
      </c>
      <c r="B85" s="177"/>
      <c r="C85" s="177"/>
      <c r="D85" s="177"/>
      <c r="E85" s="177"/>
      <c r="F85" s="177"/>
      <c r="G85" s="28"/>
      <c r="H85" s="28"/>
      <c r="I85" s="28"/>
      <c r="J85" s="28"/>
    </row>
    <row r="86" spans="1:10">
      <c r="A86" s="176" t="s">
        <v>142</v>
      </c>
      <c r="B86" s="176"/>
      <c r="C86" s="176"/>
      <c r="D86" s="176"/>
      <c r="E86" s="176"/>
      <c r="F86" s="176"/>
      <c r="G86" s="28"/>
      <c r="H86" s="28"/>
      <c r="I86" s="28"/>
      <c r="J86" s="28"/>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6:F36"/>
    <mergeCell ref="B37:F37"/>
    <mergeCell ref="A38:F38"/>
    <mergeCell ref="B39:F39"/>
    <mergeCell ref="B35:F35"/>
    <mergeCell ref="B41:C41"/>
    <mergeCell ref="B42:C42"/>
    <mergeCell ref="D42:F42"/>
    <mergeCell ref="B43:C43"/>
    <mergeCell ref="D43:F43"/>
    <mergeCell ref="D41:F41"/>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18" r:id="rId1" xr:uid="{10B840B5-608D-4E6F-A5AE-3D240492FF54}"/>
    <hyperlink ref="D18" r:id="rId2" xr:uid="{E500EEA1-2269-4F84-9A71-F0DFED511381}"/>
    <hyperlink ref="B20" r:id="rId3" xr:uid="{274ABEDC-3591-4AF1-8B2C-3832D976A71E}"/>
    <hyperlink ref="D20" r:id="rId4" xr:uid="{EC0D0B73-861D-4978-A439-A4F3B5A11494}"/>
    <hyperlink ref="B34" r:id="rId5" xr:uid="{CC77C491-AE1E-4E84-B61B-544524CD8131}"/>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7F824-30B8-4B75-B155-1DCF0AD9FCE3}">
  <dimension ref="A1:J86"/>
  <sheetViews>
    <sheetView topLeftCell="A47" workbookViewId="0">
      <selection activeCell="A55" sqref="A55:A58"/>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475</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140</v>
      </c>
      <c r="C11" s="128">
        <v>140</v>
      </c>
      <c r="D11" s="129"/>
      <c r="E11" s="128">
        <v>0</v>
      </c>
      <c r="F11" s="129"/>
      <c r="G11" s="28"/>
      <c r="H11" s="28"/>
      <c r="I11" s="28"/>
      <c r="J11" s="28"/>
    </row>
    <row r="12" spans="1:10">
      <c r="A12" s="29" t="s">
        <v>18</v>
      </c>
      <c r="B12" s="32">
        <v>140</v>
      </c>
      <c r="C12" s="128">
        <v>140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476</v>
      </c>
      <c r="C16" s="129"/>
      <c r="D16" s="128" t="s">
        <v>477</v>
      </c>
      <c r="E16" s="128"/>
      <c r="F16" s="129"/>
      <c r="G16" s="28"/>
      <c r="H16" s="28"/>
      <c r="I16" s="28"/>
      <c r="J16" s="28"/>
    </row>
    <row r="17" spans="1:10">
      <c r="A17" s="29" t="s">
        <v>0</v>
      </c>
      <c r="B17" s="128" t="s">
        <v>478</v>
      </c>
      <c r="C17" s="129"/>
      <c r="D17" s="128" t="s">
        <v>478</v>
      </c>
      <c r="E17" s="128"/>
      <c r="F17" s="129"/>
      <c r="G17" s="28"/>
      <c r="H17" s="28"/>
      <c r="I17" s="28"/>
      <c r="J17" s="28"/>
    </row>
    <row r="18" spans="1:10">
      <c r="A18" s="29" t="s">
        <v>24</v>
      </c>
      <c r="B18" s="173" t="s">
        <v>479</v>
      </c>
      <c r="C18" s="174"/>
      <c r="D18" s="173" t="s">
        <v>479</v>
      </c>
      <c r="E18" s="173"/>
      <c r="F18" s="174"/>
      <c r="G18" s="28"/>
      <c r="H18" s="28"/>
      <c r="I18" s="28"/>
      <c r="J18" s="28"/>
    </row>
    <row r="19" spans="1:10">
      <c r="A19" s="29" t="s">
        <v>26</v>
      </c>
      <c r="B19" s="128" t="s">
        <v>480</v>
      </c>
      <c r="C19" s="129"/>
      <c r="D19" s="128" t="s">
        <v>481</v>
      </c>
      <c r="E19" s="128"/>
      <c r="F19" s="129"/>
      <c r="G19" s="28"/>
      <c r="H19" s="28"/>
      <c r="I19" s="28"/>
      <c r="J19" s="28"/>
    </row>
    <row r="20" spans="1:10">
      <c r="A20" s="29" t="s">
        <v>27</v>
      </c>
      <c r="B20" s="173" t="s">
        <v>482</v>
      </c>
      <c r="C20" s="174"/>
      <c r="D20" s="173" t="s">
        <v>483</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106.5" customHeight="1">
      <c r="A24" s="34" t="s">
        <v>484</v>
      </c>
      <c r="B24" s="128" t="s">
        <v>485</v>
      </c>
      <c r="C24" s="128"/>
      <c r="D24" s="128"/>
      <c r="E24" s="128"/>
      <c r="F24" s="175"/>
      <c r="G24" s="28"/>
      <c r="H24" s="28"/>
      <c r="I24" s="28"/>
      <c r="J24" s="28"/>
    </row>
    <row r="25" spans="1:10">
      <c r="A25" s="34" t="s">
        <v>486</v>
      </c>
      <c r="B25" s="227" t="s">
        <v>487</v>
      </c>
      <c r="C25" s="227"/>
      <c r="D25" s="227"/>
      <c r="E25" s="227"/>
      <c r="F25" s="228"/>
      <c r="G25" s="28"/>
      <c r="H25" s="28"/>
      <c r="I25" s="28"/>
      <c r="J25" s="28"/>
    </row>
    <row r="26" spans="1:10">
      <c r="A26" s="185" t="s">
        <v>488</v>
      </c>
      <c r="B26" s="194" t="s">
        <v>489</v>
      </c>
      <c r="C26" s="194"/>
      <c r="D26" s="194"/>
      <c r="E26" s="194"/>
      <c r="F26" s="195"/>
      <c r="G26" s="28"/>
      <c r="H26" s="28"/>
      <c r="I26" s="28"/>
      <c r="J26" s="28"/>
    </row>
    <row r="27" spans="1:10" ht="89.25" customHeight="1">
      <c r="A27" s="229"/>
      <c r="B27" s="230"/>
      <c r="C27" s="230"/>
      <c r="D27" s="230"/>
      <c r="E27" s="230"/>
      <c r="F27" s="231"/>
      <c r="G27" s="28"/>
      <c r="H27" s="28"/>
      <c r="I27" s="28"/>
      <c r="J27" s="28"/>
    </row>
    <row r="28" spans="1:10">
      <c r="A28" s="34" t="s">
        <v>108</v>
      </c>
      <c r="B28" s="128" t="s">
        <v>108</v>
      </c>
      <c r="C28" s="128"/>
      <c r="D28" s="128"/>
      <c r="E28" s="128"/>
      <c r="F28" s="129"/>
      <c r="G28" s="28"/>
      <c r="H28" s="28"/>
      <c r="I28" s="28"/>
      <c r="J28" s="28"/>
    </row>
    <row r="29" spans="1:10">
      <c r="A29" s="164" t="s">
        <v>108</v>
      </c>
      <c r="B29" s="165"/>
      <c r="C29" s="165"/>
      <c r="D29" s="165"/>
      <c r="E29" s="165"/>
      <c r="F29" s="166"/>
      <c r="G29" s="28"/>
      <c r="H29" s="28"/>
      <c r="I29" s="28"/>
      <c r="J29" s="28"/>
    </row>
    <row r="30" spans="1:10" ht="15" customHeight="1">
      <c r="A30" s="29" t="s">
        <v>38</v>
      </c>
      <c r="B30" s="160" t="s">
        <v>39</v>
      </c>
      <c r="C30" s="160"/>
      <c r="D30" s="160"/>
      <c r="E30" s="160"/>
      <c r="F30" s="161"/>
      <c r="G30" s="28"/>
      <c r="H30" s="28"/>
      <c r="I30" s="28"/>
      <c r="J30" s="28"/>
    </row>
    <row r="31" spans="1:10" ht="57" customHeight="1">
      <c r="A31" s="34">
        <v>1</v>
      </c>
      <c r="B31" s="128" t="s">
        <v>490</v>
      </c>
      <c r="C31" s="128"/>
      <c r="D31" s="128"/>
      <c r="E31" s="128"/>
      <c r="F31" s="129"/>
      <c r="G31" s="28"/>
      <c r="H31" s="28"/>
      <c r="I31" s="28"/>
      <c r="J31" s="28"/>
    </row>
    <row r="32" spans="1:10" ht="45" customHeight="1">
      <c r="A32" s="34">
        <v>2</v>
      </c>
      <c r="B32" s="128" t="s">
        <v>491</v>
      </c>
      <c r="C32" s="128"/>
      <c r="D32" s="128"/>
      <c r="E32" s="128"/>
      <c r="F32" s="129"/>
      <c r="G32" s="28"/>
      <c r="H32" s="28"/>
      <c r="I32" s="28"/>
      <c r="J32" s="28"/>
    </row>
    <row r="33" spans="1:10" ht="54" customHeight="1">
      <c r="A33" s="34">
        <v>3</v>
      </c>
      <c r="B33" s="128" t="s">
        <v>492</v>
      </c>
      <c r="C33" s="128"/>
      <c r="D33" s="128"/>
      <c r="E33" s="128"/>
      <c r="F33" s="129"/>
      <c r="G33" s="28"/>
      <c r="H33" s="28"/>
      <c r="I33" s="28"/>
      <c r="J33" s="28"/>
    </row>
    <row r="34" spans="1:10" ht="57.75" customHeight="1">
      <c r="A34" s="34">
        <v>4</v>
      </c>
      <c r="B34" s="128" t="s">
        <v>493</v>
      </c>
      <c r="C34" s="128"/>
      <c r="D34" s="128"/>
      <c r="E34" s="128"/>
      <c r="F34" s="129"/>
      <c r="G34" s="28"/>
      <c r="H34" s="28"/>
      <c r="I34" s="28"/>
      <c r="J34" s="28"/>
    </row>
    <row r="35" spans="1:10" ht="38.25" customHeight="1">
      <c r="A35" s="34">
        <v>5</v>
      </c>
      <c r="B35" s="128" t="s">
        <v>494</v>
      </c>
      <c r="C35" s="128"/>
      <c r="D35" s="128"/>
      <c r="E35" s="128"/>
      <c r="F35" s="129"/>
      <c r="G35" s="28"/>
      <c r="H35" s="28"/>
      <c r="I35" s="28"/>
      <c r="J35" s="28"/>
    </row>
    <row r="36" spans="1:10" ht="60.75" customHeight="1">
      <c r="A36" s="34">
        <v>6</v>
      </c>
      <c r="B36" s="128" t="s">
        <v>495</v>
      </c>
      <c r="C36" s="128"/>
      <c r="D36" s="128"/>
      <c r="E36" s="128"/>
      <c r="F36" s="129"/>
      <c r="G36" s="28"/>
      <c r="H36" s="28"/>
      <c r="I36" s="28"/>
      <c r="J36" s="28"/>
    </row>
    <row r="37" spans="1:10">
      <c r="A37" s="164" t="s">
        <v>108</v>
      </c>
      <c r="B37" s="165"/>
      <c r="C37" s="165"/>
      <c r="D37" s="165"/>
      <c r="E37" s="165"/>
      <c r="F37" s="166"/>
      <c r="G37" s="28"/>
      <c r="H37" s="28"/>
      <c r="I37" s="28"/>
      <c r="J37" s="28"/>
    </row>
    <row r="38" spans="1:10">
      <c r="A38" s="29" t="s">
        <v>46</v>
      </c>
      <c r="B38" s="160" t="s">
        <v>47</v>
      </c>
      <c r="C38" s="160"/>
      <c r="D38" s="160"/>
      <c r="E38" s="160"/>
      <c r="F38" s="161"/>
      <c r="G38" s="28"/>
      <c r="H38" s="28"/>
      <c r="I38" s="28"/>
      <c r="J38" s="28"/>
    </row>
    <row r="39" spans="1:10" ht="33.75" customHeight="1">
      <c r="A39" s="29" t="s">
        <v>48</v>
      </c>
      <c r="B39" s="160" t="s">
        <v>49</v>
      </c>
      <c r="C39" s="161"/>
      <c r="D39" s="160" t="s">
        <v>50</v>
      </c>
      <c r="E39" s="160"/>
      <c r="F39" s="161"/>
      <c r="G39" s="28"/>
      <c r="H39" s="28"/>
      <c r="I39" s="28"/>
      <c r="J39" s="28"/>
    </row>
    <row r="40" spans="1:10" ht="45" customHeight="1">
      <c r="A40" s="29" t="s">
        <v>51</v>
      </c>
      <c r="B40" s="128" t="s">
        <v>496</v>
      </c>
      <c r="C40" s="129"/>
      <c r="D40" s="128" t="s">
        <v>497</v>
      </c>
      <c r="E40" s="128"/>
      <c r="F40" s="129"/>
      <c r="G40" s="28"/>
      <c r="H40" s="28"/>
      <c r="I40" s="28"/>
      <c r="J40" s="35"/>
    </row>
    <row r="41" spans="1:10">
      <c r="A41" s="29" t="s">
        <v>54</v>
      </c>
      <c r="B41" s="128" t="s">
        <v>108</v>
      </c>
      <c r="C41" s="129"/>
      <c r="D41" s="128" t="s">
        <v>108</v>
      </c>
      <c r="E41" s="128"/>
      <c r="F41" s="129"/>
      <c r="G41" s="28"/>
      <c r="H41" s="28"/>
      <c r="I41" s="28"/>
      <c r="J41" s="28"/>
    </row>
    <row r="42" spans="1:10">
      <c r="A42" s="29" t="s">
        <v>57</v>
      </c>
      <c r="B42" s="128" t="s">
        <v>108</v>
      </c>
      <c r="C42" s="129"/>
      <c r="D42" s="128" t="s">
        <v>108</v>
      </c>
      <c r="E42" s="128"/>
      <c r="F42" s="129"/>
      <c r="G42" s="28"/>
      <c r="H42" s="28"/>
      <c r="I42" s="28"/>
      <c r="J42" s="28"/>
    </row>
    <row r="43" spans="1:10">
      <c r="A43" s="29" t="s">
        <v>60</v>
      </c>
      <c r="B43" s="128" t="s">
        <v>108</v>
      </c>
      <c r="C43" s="129"/>
      <c r="D43" s="128" t="s">
        <v>108</v>
      </c>
      <c r="E43" s="128"/>
      <c r="F43" s="129"/>
      <c r="G43" s="28"/>
      <c r="H43" s="28"/>
      <c r="I43" s="28"/>
      <c r="J43" s="28"/>
    </row>
    <row r="44" spans="1:10">
      <c r="A44" s="164" t="s">
        <v>108</v>
      </c>
      <c r="B44" s="165"/>
      <c r="C44" s="165"/>
      <c r="D44" s="165"/>
      <c r="E44" s="165"/>
      <c r="F44" s="166"/>
      <c r="G44" s="28"/>
      <c r="H44" s="28"/>
      <c r="I44" s="28"/>
      <c r="J44" s="28"/>
    </row>
    <row r="45" spans="1:10" ht="15" customHeight="1">
      <c r="A45" s="29" t="s">
        <v>61</v>
      </c>
      <c r="B45" s="160" t="s">
        <v>62</v>
      </c>
      <c r="C45" s="160"/>
      <c r="D45" s="160"/>
      <c r="E45" s="160"/>
      <c r="F45" s="161"/>
      <c r="G45" s="28"/>
      <c r="H45" s="28"/>
      <c r="I45" s="28"/>
      <c r="J45" s="28"/>
    </row>
    <row r="46" spans="1:10" ht="46.5" customHeight="1">
      <c r="A46" s="33" t="s">
        <v>108</v>
      </c>
      <c r="B46" s="31" t="s">
        <v>63</v>
      </c>
      <c r="C46" s="160" t="s">
        <v>64</v>
      </c>
      <c r="D46" s="161"/>
      <c r="E46" s="160" t="s">
        <v>65</v>
      </c>
      <c r="F46" s="161"/>
      <c r="G46" s="28"/>
      <c r="H46" s="28"/>
      <c r="I46" s="28"/>
      <c r="J46" s="28"/>
    </row>
    <row r="47" spans="1:10" ht="33.75" customHeight="1">
      <c r="A47" s="34" t="s">
        <v>498</v>
      </c>
      <c r="B47" s="32">
        <v>2020</v>
      </c>
      <c r="C47" s="128">
        <v>750</v>
      </c>
      <c r="D47" s="129"/>
      <c r="E47" s="128" t="s">
        <v>108</v>
      </c>
      <c r="F47" s="129"/>
      <c r="G47" s="28"/>
      <c r="H47" s="28"/>
      <c r="I47" s="28"/>
      <c r="J47" s="28"/>
    </row>
    <row r="48" spans="1:10">
      <c r="A48" s="34" t="s">
        <v>499</v>
      </c>
      <c r="B48" s="32">
        <v>2021</v>
      </c>
      <c r="C48" s="128">
        <v>800</v>
      </c>
      <c r="D48" s="129"/>
      <c r="E48" s="128" t="s">
        <v>108</v>
      </c>
      <c r="F48" s="129"/>
      <c r="G48" s="28"/>
      <c r="H48" s="28"/>
      <c r="I48" s="28"/>
      <c r="J48" s="28"/>
    </row>
    <row r="49" spans="1:10">
      <c r="A49" s="34" t="s">
        <v>108</v>
      </c>
      <c r="B49" s="32" t="s">
        <v>108</v>
      </c>
      <c r="C49" s="128" t="s">
        <v>108</v>
      </c>
      <c r="D49" s="129"/>
      <c r="E49" s="128" t="s">
        <v>500</v>
      </c>
      <c r="F49" s="129"/>
      <c r="G49" s="28"/>
      <c r="H49" s="28"/>
      <c r="I49" s="28"/>
      <c r="J49" s="28"/>
    </row>
    <row r="50" spans="1:10">
      <c r="A50" s="34" t="s">
        <v>108</v>
      </c>
      <c r="B50" s="32" t="s">
        <v>108</v>
      </c>
      <c r="C50" s="128" t="s">
        <v>108</v>
      </c>
      <c r="D50" s="129"/>
      <c r="E50" s="128" t="s">
        <v>108</v>
      </c>
      <c r="F50" s="129"/>
      <c r="G50" s="28"/>
      <c r="H50" s="28"/>
      <c r="I50" s="28"/>
      <c r="J50" s="28"/>
    </row>
    <row r="51" spans="1:10">
      <c r="A51" s="34" t="s">
        <v>108</v>
      </c>
      <c r="B51" s="32" t="s">
        <v>108</v>
      </c>
      <c r="C51" s="128" t="s">
        <v>108</v>
      </c>
      <c r="D51" s="129"/>
      <c r="E51" s="128" t="s">
        <v>108</v>
      </c>
      <c r="F51" s="129"/>
      <c r="G51" s="28"/>
      <c r="H51" s="28"/>
      <c r="I51" s="28"/>
      <c r="J51" s="28"/>
    </row>
    <row r="52" spans="1:10">
      <c r="A52" s="164" t="s">
        <v>108</v>
      </c>
      <c r="B52" s="165"/>
      <c r="C52" s="165"/>
      <c r="D52" s="165"/>
      <c r="E52" s="165"/>
      <c r="F52" s="166"/>
      <c r="G52" s="28"/>
      <c r="H52" s="28"/>
      <c r="I52" s="28"/>
      <c r="J52" s="28"/>
    </row>
    <row r="53" spans="1:10" ht="15.75">
      <c r="A53" s="167" t="s">
        <v>66</v>
      </c>
      <c r="B53" s="168"/>
      <c r="C53" s="168"/>
      <c r="D53" s="168"/>
      <c r="E53" s="168"/>
      <c r="F53" s="169"/>
      <c r="G53" s="28"/>
      <c r="H53" s="28"/>
      <c r="I53" s="28"/>
      <c r="J53" s="28"/>
    </row>
    <row r="54" spans="1:10" ht="15" customHeight="1">
      <c r="A54" s="33" t="s">
        <v>108</v>
      </c>
      <c r="B54" s="36" t="s">
        <v>108</v>
      </c>
      <c r="C54" s="31" t="s">
        <v>67</v>
      </c>
      <c r="D54" s="31" t="s">
        <v>68</v>
      </c>
      <c r="E54" s="37" t="s">
        <v>69</v>
      </c>
      <c r="F54" s="38" t="s">
        <v>70</v>
      </c>
      <c r="G54" s="28"/>
      <c r="H54" s="28"/>
      <c r="I54" s="28"/>
      <c r="J54" s="28"/>
    </row>
    <row r="55" spans="1:10" ht="31.5">
      <c r="A55" s="13" t="s">
        <v>51</v>
      </c>
      <c r="B55" s="39" t="s">
        <v>71</v>
      </c>
      <c r="C55" s="40">
        <v>0</v>
      </c>
      <c r="D55" s="40">
        <v>0</v>
      </c>
      <c r="E55" s="41">
        <v>0</v>
      </c>
      <c r="F55" s="42">
        <v>0</v>
      </c>
      <c r="G55" s="28"/>
      <c r="H55" s="28"/>
      <c r="I55" s="28"/>
      <c r="J55" s="28"/>
    </row>
    <row r="56" spans="1:10" ht="26.25">
      <c r="A56" s="11" t="s">
        <v>72</v>
      </c>
      <c r="B56" s="32" t="s">
        <v>73</v>
      </c>
      <c r="C56" s="43" t="s">
        <v>108</v>
      </c>
      <c r="D56" s="43" t="s">
        <v>108</v>
      </c>
      <c r="E56" s="40">
        <v>0</v>
      </c>
      <c r="F56" s="44">
        <v>0</v>
      </c>
      <c r="G56" s="28"/>
      <c r="H56" s="28"/>
      <c r="I56" s="28"/>
      <c r="J56" s="28"/>
    </row>
    <row r="57" spans="1:10" ht="26.25">
      <c r="A57" s="11" t="s">
        <v>74</v>
      </c>
      <c r="B57" s="32" t="s">
        <v>75</v>
      </c>
      <c r="C57" s="43" t="s">
        <v>108</v>
      </c>
      <c r="D57" s="43" t="s">
        <v>108</v>
      </c>
      <c r="E57" s="40">
        <v>0</v>
      </c>
      <c r="F57" s="44">
        <v>0</v>
      </c>
      <c r="G57" s="28"/>
      <c r="H57" s="28"/>
      <c r="I57" s="28"/>
      <c r="J57" s="28"/>
    </row>
    <row r="58" spans="1:10">
      <c r="A58" s="11" t="s">
        <v>76</v>
      </c>
      <c r="B58" s="32" t="s">
        <v>77</v>
      </c>
      <c r="C58" s="43" t="s">
        <v>108</v>
      </c>
      <c r="D58" s="43" t="s">
        <v>108</v>
      </c>
      <c r="E58" s="40">
        <v>0</v>
      </c>
      <c r="F58" s="44">
        <v>0</v>
      </c>
      <c r="G58" s="28"/>
      <c r="H58" s="28"/>
      <c r="I58" s="28"/>
      <c r="J58" s="28"/>
    </row>
    <row r="59" spans="1:10">
      <c r="A59" s="164" t="s">
        <v>108</v>
      </c>
      <c r="B59" s="165"/>
      <c r="C59" s="165"/>
      <c r="D59" s="165"/>
      <c r="E59" s="165"/>
      <c r="F59" s="166"/>
      <c r="G59" s="28"/>
      <c r="H59" s="28"/>
      <c r="I59" s="28"/>
      <c r="J59" s="28"/>
    </row>
    <row r="60" spans="1:10" ht="31.5">
      <c r="A60" s="13" t="s">
        <v>54</v>
      </c>
      <c r="B60" s="39" t="s">
        <v>78</v>
      </c>
      <c r="C60" s="40">
        <v>140</v>
      </c>
      <c r="D60" s="40">
        <v>140</v>
      </c>
      <c r="E60" s="40">
        <v>0</v>
      </c>
      <c r="F60" s="44">
        <f>E60/C$71</f>
        <v>0</v>
      </c>
      <c r="G60" s="28"/>
      <c r="H60" s="28"/>
      <c r="I60" s="28"/>
      <c r="J60" s="28"/>
    </row>
    <row r="61" spans="1:10" ht="15.75">
      <c r="A61" s="12"/>
      <c r="B61" s="45" t="s">
        <v>79</v>
      </c>
      <c r="C61" s="45" t="s">
        <v>108</v>
      </c>
      <c r="D61" s="45" t="s">
        <v>108</v>
      </c>
      <c r="E61" s="45" t="s">
        <v>108</v>
      </c>
      <c r="F61" s="39" t="s">
        <v>108</v>
      </c>
      <c r="G61" s="28"/>
      <c r="H61" s="28"/>
      <c r="I61" s="28"/>
      <c r="J61" s="28"/>
    </row>
    <row r="62" spans="1:10">
      <c r="A62" s="11" t="s">
        <v>80</v>
      </c>
      <c r="B62" s="32" t="s">
        <v>81</v>
      </c>
      <c r="C62" s="43">
        <v>85</v>
      </c>
      <c r="D62" s="43">
        <v>85</v>
      </c>
      <c r="E62" s="40">
        <v>0</v>
      </c>
      <c r="F62" s="44">
        <f>E62/C$71</f>
        <v>0</v>
      </c>
      <c r="G62" s="28"/>
      <c r="H62" s="28"/>
      <c r="I62" s="28"/>
      <c r="J62" s="28"/>
    </row>
    <row r="63" spans="1:10" ht="102.75">
      <c r="A63" s="11" t="s">
        <v>82</v>
      </c>
      <c r="B63" s="32" t="s">
        <v>131</v>
      </c>
      <c r="C63" s="43">
        <v>0</v>
      </c>
      <c r="D63" s="43">
        <v>0</v>
      </c>
      <c r="E63" s="40">
        <v>0</v>
      </c>
      <c r="F63" s="44">
        <f t="shared" ref="F63:F64" si="0">E63/C$71</f>
        <v>0</v>
      </c>
      <c r="G63" s="28"/>
      <c r="H63" s="28"/>
      <c r="I63" s="28"/>
      <c r="J63" s="28"/>
    </row>
    <row r="64" spans="1:10" ht="64.5">
      <c r="A64" s="11" t="s">
        <v>84</v>
      </c>
      <c r="B64" s="32" t="s">
        <v>85</v>
      </c>
      <c r="C64" s="43">
        <v>29</v>
      </c>
      <c r="D64" s="43">
        <v>29</v>
      </c>
      <c r="E64" s="40">
        <v>0</v>
      </c>
      <c r="F64" s="44">
        <f t="shared" si="0"/>
        <v>0</v>
      </c>
      <c r="G64" s="28"/>
      <c r="H64" s="28"/>
      <c r="I64" s="28"/>
      <c r="J64" s="28"/>
    </row>
    <row r="65" spans="1:10" ht="15.75">
      <c r="A65" s="2"/>
      <c r="B65" s="45" t="s">
        <v>86</v>
      </c>
      <c r="C65" s="45" t="s">
        <v>108</v>
      </c>
      <c r="D65" s="45" t="s">
        <v>108</v>
      </c>
      <c r="E65" s="45" t="s">
        <v>108</v>
      </c>
      <c r="G65" s="28"/>
      <c r="H65" s="28"/>
      <c r="I65" s="28"/>
      <c r="J65" s="28"/>
    </row>
    <row r="66" spans="1:10" ht="26.25">
      <c r="A66" s="11" t="s">
        <v>87</v>
      </c>
      <c r="B66" s="32" t="s">
        <v>88</v>
      </c>
      <c r="C66" s="43">
        <v>10</v>
      </c>
      <c r="D66" s="43">
        <v>9</v>
      </c>
      <c r="E66" s="40">
        <v>-1</v>
      </c>
      <c r="F66" s="78">
        <f>E66/C$71</f>
        <v>-7.1428571428571426E-3</v>
      </c>
      <c r="G66" s="28"/>
      <c r="H66" s="28"/>
      <c r="I66" s="28"/>
      <c r="J66" s="28"/>
    </row>
    <row r="67" spans="1:10">
      <c r="A67" s="11" t="s">
        <v>89</v>
      </c>
      <c r="B67" s="32" t="s">
        <v>90</v>
      </c>
      <c r="C67" s="43">
        <v>10</v>
      </c>
      <c r="D67" s="43">
        <v>14</v>
      </c>
      <c r="E67" s="40">
        <v>4</v>
      </c>
      <c r="F67" s="78">
        <f t="shared" ref="F67:F68" si="1">E67/C$71</f>
        <v>2.8571428571428571E-2</v>
      </c>
      <c r="G67" s="28"/>
      <c r="H67" s="28"/>
      <c r="I67" s="28"/>
      <c r="J67" s="28"/>
    </row>
    <row r="68" spans="1:10">
      <c r="A68" s="11" t="s">
        <v>91</v>
      </c>
      <c r="B68" s="32" t="s">
        <v>92</v>
      </c>
      <c r="C68" s="43">
        <v>6</v>
      </c>
      <c r="D68" s="43">
        <v>3</v>
      </c>
      <c r="E68" s="40">
        <v>-3</v>
      </c>
      <c r="F68" s="78">
        <f t="shared" si="1"/>
        <v>-2.1428571428571429E-2</v>
      </c>
      <c r="G68" s="28"/>
      <c r="H68" s="28"/>
      <c r="I68" s="28"/>
      <c r="J68" s="28"/>
    </row>
    <row r="69" spans="1:10">
      <c r="A69" s="11" t="s">
        <v>93</v>
      </c>
      <c r="B69" s="32" t="s">
        <v>94</v>
      </c>
      <c r="C69" s="43">
        <v>0</v>
      </c>
      <c r="D69" s="43">
        <v>0</v>
      </c>
      <c r="E69" s="40">
        <v>0</v>
      </c>
      <c r="F69" s="78">
        <f>E69/C$71</f>
        <v>0</v>
      </c>
      <c r="G69" s="28"/>
      <c r="H69" s="28"/>
      <c r="I69" s="28"/>
      <c r="J69" s="28"/>
    </row>
    <row r="70" spans="1:10">
      <c r="A70" s="164" t="s">
        <v>108</v>
      </c>
      <c r="B70" s="165"/>
      <c r="C70" s="165"/>
      <c r="D70" s="165"/>
      <c r="E70" s="165"/>
      <c r="F70" s="166"/>
      <c r="G70" s="28"/>
      <c r="H70" s="28"/>
      <c r="I70" s="28"/>
      <c r="J70" s="28"/>
    </row>
    <row r="71" spans="1:10" ht="31.5">
      <c r="A71" s="30" t="s">
        <v>57</v>
      </c>
      <c r="B71" s="39" t="s">
        <v>95</v>
      </c>
      <c r="C71" s="43">
        <v>140</v>
      </c>
      <c r="D71" s="40">
        <v>140</v>
      </c>
      <c r="E71" s="40">
        <v>0</v>
      </c>
      <c r="F71" s="44">
        <f>E71/C$71</f>
        <v>0</v>
      </c>
      <c r="G71" s="28"/>
      <c r="H71" s="28"/>
      <c r="I71" s="28"/>
      <c r="J71" s="28"/>
    </row>
    <row r="72" spans="1:10" ht="32.25" customHeight="1">
      <c r="A72" s="164" t="s">
        <v>108</v>
      </c>
      <c r="B72" s="165"/>
      <c r="C72" s="165"/>
      <c r="D72" s="165"/>
      <c r="E72" s="165"/>
      <c r="F72" s="166"/>
      <c r="G72" s="28"/>
      <c r="H72" s="28"/>
      <c r="I72" s="28"/>
      <c r="J72" s="28"/>
    </row>
    <row r="73" spans="1:10" ht="15.75">
      <c r="A73" s="167" t="s">
        <v>96</v>
      </c>
      <c r="B73" s="168"/>
      <c r="C73" s="168"/>
      <c r="D73" s="168"/>
      <c r="E73" s="168"/>
      <c r="F73" s="169"/>
      <c r="G73" s="28"/>
      <c r="H73" s="28"/>
      <c r="I73" s="28"/>
      <c r="J73" s="28"/>
    </row>
    <row r="74" spans="1:10" ht="15" customHeight="1">
      <c r="A74" s="29" t="s">
        <v>97</v>
      </c>
      <c r="B74" s="160" t="s">
        <v>98</v>
      </c>
      <c r="C74" s="160"/>
      <c r="D74" s="161"/>
      <c r="E74" s="160" t="s">
        <v>99</v>
      </c>
      <c r="F74" s="161"/>
      <c r="G74" s="28"/>
      <c r="H74" s="28"/>
      <c r="I74" s="28"/>
      <c r="J74" s="28"/>
    </row>
    <row r="75" spans="1:10" ht="66.75" customHeight="1">
      <c r="A75" s="70" t="s">
        <v>501</v>
      </c>
      <c r="B75" s="184" t="s">
        <v>502</v>
      </c>
      <c r="C75" s="128"/>
      <c r="D75" s="175"/>
      <c r="E75" s="128">
        <v>85</v>
      </c>
      <c r="F75" s="129"/>
      <c r="G75" s="28"/>
      <c r="H75" s="28"/>
      <c r="I75" s="28"/>
      <c r="J75" s="28"/>
    </row>
    <row r="76" spans="1:10" ht="59.25" customHeight="1">
      <c r="A76" s="71" t="s">
        <v>503</v>
      </c>
      <c r="B76" s="128" t="s">
        <v>504</v>
      </c>
      <c r="C76" s="128"/>
      <c r="D76" s="129"/>
      <c r="E76" s="128">
        <v>29</v>
      </c>
      <c r="F76" s="129"/>
      <c r="G76" s="28"/>
      <c r="H76" s="28"/>
      <c r="I76" s="28"/>
      <c r="J76" s="28"/>
    </row>
    <row r="77" spans="1:10" ht="44.25" customHeight="1">
      <c r="A77" s="72" t="s">
        <v>505</v>
      </c>
      <c r="B77" s="128" t="s">
        <v>506</v>
      </c>
      <c r="C77" s="128"/>
      <c r="D77" s="129"/>
      <c r="E77" s="128">
        <v>9</v>
      </c>
      <c r="F77" s="129"/>
      <c r="G77" s="28"/>
      <c r="H77" s="28"/>
      <c r="I77" s="28"/>
      <c r="J77" s="28"/>
    </row>
    <row r="78" spans="1:10" ht="42" customHeight="1">
      <c r="A78" s="72" t="s">
        <v>507</v>
      </c>
      <c r="B78" s="128" t="s">
        <v>508</v>
      </c>
      <c r="C78" s="128"/>
      <c r="D78" s="175"/>
      <c r="E78" s="128">
        <v>14</v>
      </c>
      <c r="F78" s="129"/>
      <c r="G78" s="28"/>
      <c r="H78" s="28"/>
      <c r="I78" s="28"/>
      <c r="J78" s="28"/>
    </row>
    <row r="79" spans="1:10" ht="38.25" customHeight="1">
      <c r="A79" s="72" t="s">
        <v>509</v>
      </c>
      <c r="B79" s="128" t="s">
        <v>510</v>
      </c>
      <c r="C79" s="128"/>
      <c r="D79" s="175"/>
      <c r="E79" s="128">
        <v>3</v>
      </c>
      <c r="F79" s="129"/>
      <c r="G79" s="28"/>
      <c r="H79" s="28"/>
      <c r="I79" s="28"/>
      <c r="J79" s="28"/>
    </row>
    <row r="80" spans="1:10" ht="27" customHeight="1">
      <c r="A80" s="73" t="s">
        <v>511</v>
      </c>
      <c r="B80" s="184" t="s">
        <v>512</v>
      </c>
      <c r="C80" s="128"/>
      <c r="D80" s="175"/>
      <c r="E80" s="128">
        <v>0</v>
      </c>
      <c r="F80" s="129"/>
      <c r="G80" s="28"/>
      <c r="H80" s="28"/>
      <c r="I80" s="28"/>
      <c r="J80" s="28"/>
    </row>
    <row r="81" spans="1:10">
      <c r="A81" s="74" t="s">
        <v>108</v>
      </c>
      <c r="B81" s="28" t="s">
        <v>108</v>
      </c>
      <c r="C81" s="28" t="s">
        <v>108</v>
      </c>
      <c r="D81" s="28" t="s">
        <v>108</v>
      </c>
      <c r="E81" s="28" t="s">
        <v>108</v>
      </c>
      <c r="F81" s="28" t="s">
        <v>108</v>
      </c>
      <c r="G81" s="28"/>
      <c r="H81" s="28"/>
      <c r="I81" s="28"/>
      <c r="J81" s="28"/>
    </row>
    <row r="82" spans="1:10">
      <c r="A82" s="177" t="s">
        <v>101</v>
      </c>
      <c r="B82" s="177"/>
      <c r="C82" s="177"/>
      <c r="D82" s="177"/>
      <c r="E82" s="177"/>
      <c r="F82" s="177"/>
      <c r="G82" s="28"/>
      <c r="H82" s="28"/>
      <c r="I82" s="28"/>
      <c r="J82" s="28"/>
    </row>
    <row r="83" spans="1:10">
      <c r="A83" s="176" t="s">
        <v>142</v>
      </c>
      <c r="B83" s="176"/>
      <c r="C83" s="176"/>
      <c r="D83" s="176"/>
      <c r="E83" s="176"/>
      <c r="F83" s="176"/>
      <c r="G83" s="28"/>
      <c r="H83" s="28"/>
      <c r="I83" s="28"/>
      <c r="J83" s="28"/>
    </row>
    <row r="84" spans="1:10">
      <c r="A84" s="28"/>
      <c r="B84" s="28"/>
      <c r="C84" s="28"/>
      <c r="D84" s="28"/>
      <c r="E84" s="28"/>
      <c r="F84" s="28"/>
      <c r="G84" s="28"/>
      <c r="H84" s="28"/>
      <c r="I84" s="28"/>
      <c r="J84" s="28"/>
    </row>
    <row r="85" spans="1:10">
      <c r="A85" s="28"/>
      <c r="B85" s="28"/>
      <c r="C85" s="28"/>
      <c r="D85" s="28"/>
      <c r="E85" s="28"/>
      <c r="F85" s="28"/>
      <c r="G85" s="28"/>
      <c r="H85" s="28"/>
      <c r="I85" s="28"/>
      <c r="J85" s="28"/>
    </row>
    <row r="86" spans="1:10">
      <c r="A86" s="117" t="s">
        <v>102</v>
      </c>
      <c r="B86" s="117"/>
      <c r="C86" s="117"/>
      <c r="D86" s="117"/>
      <c r="E86" s="117"/>
      <c r="F86" s="117"/>
    </row>
  </sheetData>
  <mergeCells count="94">
    <mergeCell ref="A44:F44"/>
    <mergeCell ref="B45:F45"/>
    <mergeCell ref="B40:C40"/>
    <mergeCell ref="D40:F40"/>
    <mergeCell ref="B42:C42"/>
    <mergeCell ref="D42:F42"/>
    <mergeCell ref="B43:C43"/>
    <mergeCell ref="D43:F43"/>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A26:A27"/>
    <mergeCell ref="B26:F27"/>
    <mergeCell ref="B36:F36"/>
    <mergeCell ref="A29:F29"/>
    <mergeCell ref="B30:F30"/>
    <mergeCell ref="A37:F37"/>
    <mergeCell ref="B41:C41"/>
    <mergeCell ref="D41:F41"/>
    <mergeCell ref="B31:F31"/>
    <mergeCell ref="B32:F32"/>
    <mergeCell ref="B33:F33"/>
    <mergeCell ref="B34:F34"/>
    <mergeCell ref="B35:F35"/>
    <mergeCell ref="B38:F38"/>
    <mergeCell ref="B39:C39"/>
    <mergeCell ref="D39:F39"/>
    <mergeCell ref="C47:D47"/>
    <mergeCell ref="E47:F47"/>
    <mergeCell ref="C46:D46"/>
    <mergeCell ref="E46:F46"/>
    <mergeCell ref="C48:D48"/>
    <mergeCell ref="E48:F48"/>
    <mergeCell ref="C49:D49"/>
    <mergeCell ref="E49:F49"/>
    <mergeCell ref="C50:D50"/>
    <mergeCell ref="E50:F50"/>
    <mergeCell ref="C51:D51"/>
    <mergeCell ref="E51:F51"/>
    <mergeCell ref="A53:F53"/>
    <mergeCell ref="A52:F52"/>
    <mergeCell ref="A73:F73"/>
    <mergeCell ref="B75:D75"/>
    <mergeCell ref="E75:F75"/>
    <mergeCell ref="A59:F59"/>
    <mergeCell ref="A70:F70"/>
    <mergeCell ref="A72:F72"/>
    <mergeCell ref="B74:D74"/>
    <mergeCell ref="E74:F74"/>
    <mergeCell ref="B76:D76"/>
    <mergeCell ref="E76:F76"/>
    <mergeCell ref="B77:D77"/>
    <mergeCell ref="E77:F77"/>
    <mergeCell ref="B78:D78"/>
    <mergeCell ref="E78:F78"/>
    <mergeCell ref="A86:F86"/>
    <mergeCell ref="B79:D79"/>
    <mergeCell ref="E79:F79"/>
    <mergeCell ref="B80:D80"/>
    <mergeCell ref="E80:F80"/>
    <mergeCell ref="A82:F82"/>
    <mergeCell ref="A83:F83"/>
  </mergeCells>
  <hyperlinks>
    <hyperlink ref="B18" r:id="rId1" xr:uid="{973008EC-BF78-4693-865F-117DBCC2A8CD}"/>
    <hyperlink ref="D18" r:id="rId2" xr:uid="{35EC38C2-5836-42B6-9F0C-71A28C1B2FD9}"/>
    <hyperlink ref="B20" r:id="rId3" xr:uid="{7845484B-361F-4F0D-9BF8-3EC07F3BAE07}"/>
    <hyperlink ref="D20" r:id="rId4" xr:uid="{FF064D56-3B9D-4BD1-932A-54404888FDA6}"/>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C5226-2606-4E0C-8E4F-19DBAF8FB4A1}">
  <dimension ref="A1:J86"/>
  <sheetViews>
    <sheetView topLeftCell="A58" workbookViewId="0">
      <selection activeCell="A57" sqref="A57:A66"/>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513</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c r="A5" s="29" t="s">
        <v>6</v>
      </c>
      <c r="B5" s="128" t="s">
        <v>7</v>
      </c>
      <c r="C5" s="128"/>
      <c r="D5" s="128"/>
      <c r="E5" s="128"/>
      <c r="F5" s="129"/>
      <c r="G5" s="28"/>
      <c r="H5" s="28"/>
      <c r="I5" s="28"/>
      <c r="J5" s="28"/>
    </row>
    <row r="6" spans="1:10">
      <c r="A6" s="143" t="s">
        <v>8</v>
      </c>
      <c r="B6" s="145" t="s">
        <v>105</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106</v>
      </c>
      <c r="C9" s="161"/>
      <c r="D9" s="160" t="s">
        <v>107</v>
      </c>
      <c r="E9" s="160"/>
      <c r="F9" s="161"/>
      <c r="G9" s="28"/>
      <c r="H9" s="28"/>
      <c r="I9" s="28"/>
      <c r="J9" s="28"/>
    </row>
    <row r="10" spans="1:10" ht="25.5" customHeight="1">
      <c r="A10" s="30" t="s">
        <v>13</v>
      </c>
      <c r="B10" s="31" t="s">
        <v>514</v>
      </c>
      <c r="C10" s="160" t="s">
        <v>15</v>
      </c>
      <c r="D10" s="161"/>
      <c r="E10" s="160" t="s">
        <v>16</v>
      </c>
      <c r="F10" s="161"/>
      <c r="G10" s="28"/>
      <c r="H10" s="28"/>
      <c r="I10" s="28"/>
      <c r="J10" s="28"/>
    </row>
    <row r="11" spans="1:10">
      <c r="A11" s="29" t="s">
        <v>17</v>
      </c>
      <c r="B11" s="32">
        <v>230</v>
      </c>
      <c r="C11" s="128">
        <v>230</v>
      </c>
      <c r="D11" s="129"/>
      <c r="E11" s="128">
        <v>0</v>
      </c>
      <c r="F11" s="129"/>
      <c r="G11" s="28"/>
      <c r="H11" s="28"/>
      <c r="I11" s="28"/>
      <c r="J11" s="28"/>
    </row>
    <row r="12" spans="1:10">
      <c r="A12" s="29" t="s">
        <v>18</v>
      </c>
      <c r="B12" s="32">
        <v>230</v>
      </c>
      <c r="C12" s="128">
        <v>230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515</v>
      </c>
      <c r="C16" s="129"/>
      <c r="D16" s="128" t="s">
        <v>516</v>
      </c>
      <c r="E16" s="128"/>
      <c r="F16" s="129"/>
      <c r="G16" s="28"/>
      <c r="H16" s="28"/>
      <c r="I16" s="28"/>
      <c r="J16" s="28"/>
    </row>
    <row r="17" spans="1:10">
      <c r="A17" s="29" t="s">
        <v>0</v>
      </c>
      <c r="B17" s="128" t="s">
        <v>517</v>
      </c>
      <c r="C17" s="129"/>
      <c r="D17" s="128" t="s">
        <v>517</v>
      </c>
      <c r="E17" s="128"/>
      <c r="F17" s="129"/>
      <c r="G17" s="28"/>
      <c r="H17" s="28"/>
      <c r="I17" s="28"/>
      <c r="J17" s="28"/>
    </row>
    <row r="18" spans="1:10">
      <c r="A18" s="29" t="s">
        <v>24</v>
      </c>
      <c r="B18" s="173" t="s">
        <v>518</v>
      </c>
      <c r="C18" s="174"/>
      <c r="D18" s="173" t="s">
        <v>518</v>
      </c>
      <c r="E18" s="173"/>
      <c r="F18" s="173"/>
      <c r="G18" s="28"/>
      <c r="H18" s="28"/>
      <c r="I18" s="28"/>
      <c r="J18" s="28"/>
    </row>
    <row r="19" spans="1:10">
      <c r="A19" s="29" t="s">
        <v>26</v>
      </c>
      <c r="B19" s="187">
        <v>576032216</v>
      </c>
      <c r="C19" s="129"/>
      <c r="D19" s="187">
        <v>576032215</v>
      </c>
      <c r="E19" s="128"/>
      <c r="F19" s="129"/>
      <c r="G19" s="28"/>
      <c r="H19" s="28"/>
      <c r="I19" s="28"/>
      <c r="J19" s="28"/>
    </row>
    <row r="20" spans="1:10">
      <c r="A20" s="29" t="s">
        <v>27</v>
      </c>
      <c r="B20" s="173" t="s">
        <v>519</v>
      </c>
      <c r="C20" s="174"/>
      <c r="D20" s="173" t="s">
        <v>520</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84.75" customHeight="1">
      <c r="A24" s="34" t="s">
        <v>32</v>
      </c>
      <c r="B24" s="128" t="s">
        <v>33</v>
      </c>
      <c r="C24" s="128"/>
      <c r="D24" s="128"/>
      <c r="E24" s="128"/>
      <c r="F24" s="129"/>
      <c r="G24" s="28"/>
      <c r="H24" s="28"/>
      <c r="I24" s="28"/>
      <c r="J24" s="28"/>
    </row>
    <row r="25" spans="1:10" ht="51" customHeight="1">
      <c r="A25" s="34" t="s">
        <v>34</v>
      </c>
      <c r="B25" s="128" t="s">
        <v>35</v>
      </c>
      <c r="C25" s="128"/>
      <c r="D25" s="128"/>
      <c r="E25" s="128"/>
      <c r="F25" s="129"/>
      <c r="G25" s="28"/>
      <c r="H25" s="28"/>
      <c r="I25" s="28"/>
      <c r="J25" s="28"/>
    </row>
    <row r="26" spans="1:10" ht="48" customHeight="1">
      <c r="A26" s="34" t="s">
        <v>36</v>
      </c>
      <c r="B26" s="128" t="s">
        <v>37</v>
      </c>
      <c r="C26" s="128"/>
      <c r="D26" s="128"/>
      <c r="E26" s="128"/>
      <c r="F26" s="129"/>
      <c r="G26" s="28"/>
      <c r="H26" s="28"/>
      <c r="I26" s="28"/>
      <c r="J26" s="28"/>
    </row>
    <row r="27" spans="1:10">
      <c r="A27" s="34" t="s">
        <v>108</v>
      </c>
      <c r="B27" s="128" t="s">
        <v>108</v>
      </c>
      <c r="C27" s="128"/>
      <c r="D27" s="128"/>
      <c r="E27" s="128"/>
      <c r="F27" s="129"/>
      <c r="G27" s="28"/>
      <c r="H27" s="28"/>
      <c r="I27" s="28"/>
      <c r="J27" s="28"/>
    </row>
    <row r="28" spans="1:10">
      <c r="A28" s="34" t="s">
        <v>108</v>
      </c>
      <c r="B28" s="128" t="s">
        <v>108</v>
      </c>
      <c r="C28" s="128"/>
      <c r="D28" s="128"/>
      <c r="E28" s="128"/>
      <c r="F28" s="129"/>
      <c r="G28" s="28"/>
      <c r="H28" s="28"/>
      <c r="I28" s="28"/>
      <c r="J28" s="28"/>
    </row>
    <row r="29" spans="1:10">
      <c r="A29" s="164" t="s">
        <v>108</v>
      </c>
      <c r="B29" s="165"/>
      <c r="C29" s="165"/>
      <c r="D29" s="165"/>
      <c r="E29" s="165"/>
      <c r="F29" s="166"/>
      <c r="G29" s="28"/>
      <c r="H29" s="28"/>
      <c r="I29" s="28"/>
      <c r="J29" s="28"/>
    </row>
    <row r="30" spans="1:10" ht="15" customHeight="1">
      <c r="A30" s="29" t="s">
        <v>38</v>
      </c>
      <c r="B30" s="160" t="s">
        <v>39</v>
      </c>
      <c r="C30" s="160"/>
      <c r="D30" s="160"/>
      <c r="E30" s="160"/>
      <c r="F30" s="161"/>
      <c r="G30" s="28"/>
      <c r="H30" s="28"/>
      <c r="I30" s="28"/>
      <c r="J30" s="28"/>
    </row>
    <row r="31" spans="1:10" ht="83.25" customHeight="1">
      <c r="A31" s="34" t="s">
        <v>521</v>
      </c>
      <c r="B31" s="128" t="s">
        <v>522</v>
      </c>
      <c r="C31" s="128"/>
      <c r="D31" s="128"/>
      <c r="E31" s="128"/>
      <c r="F31" s="129"/>
      <c r="G31" s="28"/>
      <c r="H31" s="28"/>
      <c r="I31" s="28"/>
      <c r="J31" s="28"/>
    </row>
    <row r="32" spans="1:10" ht="82.5" customHeight="1">
      <c r="A32" s="34" t="s">
        <v>523</v>
      </c>
      <c r="B32" s="128" t="s">
        <v>524</v>
      </c>
      <c r="C32" s="128"/>
      <c r="D32" s="128"/>
      <c r="E32" s="128"/>
      <c r="F32" s="129"/>
      <c r="G32" s="28"/>
      <c r="H32" s="28"/>
      <c r="I32" s="28"/>
      <c r="J32" s="28"/>
    </row>
    <row r="33" spans="1:10" ht="65.25" customHeight="1">
      <c r="A33" s="34" t="s">
        <v>525</v>
      </c>
      <c r="B33" s="128" t="s">
        <v>526</v>
      </c>
      <c r="C33" s="128"/>
      <c r="D33" s="128"/>
      <c r="E33" s="128"/>
      <c r="F33" s="129"/>
      <c r="G33" s="28"/>
      <c r="H33" s="28"/>
      <c r="I33" s="28"/>
      <c r="J33" s="28"/>
    </row>
    <row r="34" spans="1:10" ht="59.25" customHeight="1">
      <c r="A34" s="34" t="s">
        <v>527</v>
      </c>
      <c r="B34" s="128" t="s">
        <v>528</v>
      </c>
      <c r="C34" s="128"/>
      <c r="D34" s="128"/>
      <c r="E34" s="128"/>
      <c r="F34" s="129"/>
      <c r="G34" s="28"/>
      <c r="H34" s="28"/>
      <c r="I34" s="28"/>
      <c r="J34" s="28"/>
    </row>
    <row r="35" spans="1:10">
      <c r="A35" s="34" t="s">
        <v>108</v>
      </c>
      <c r="B35" s="128" t="s">
        <v>108</v>
      </c>
      <c r="C35" s="128"/>
      <c r="D35" s="128"/>
      <c r="E35" s="128"/>
      <c r="F35" s="129"/>
      <c r="G35" s="28"/>
      <c r="H35" s="28"/>
      <c r="I35" s="28"/>
      <c r="J35" s="28"/>
    </row>
    <row r="36" spans="1:10">
      <c r="A36" s="34" t="s">
        <v>108</v>
      </c>
      <c r="B36" s="128" t="s">
        <v>108</v>
      </c>
      <c r="C36" s="128"/>
      <c r="D36" s="128"/>
      <c r="E36" s="128"/>
      <c r="F36" s="129"/>
      <c r="G36" s="28"/>
      <c r="H36" s="28"/>
      <c r="I36" s="28"/>
      <c r="J36" s="28"/>
    </row>
    <row r="37" spans="1:10">
      <c r="A37" s="164" t="s">
        <v>108</v>
      </c>
      <c r="B37" s="165"/>
      <c r="C37" s="165"/>
      <c r="D37" s="165"/>
      <c r="E37" s="165"/>
      <c r="F37" s="166"/>
      <c r="G37" s="28"/>
      <c r="H37" s="28"/>
      <c r="I37" s="28"/>
      <c r="J37" s="28"/>
    </row>
    <row r="38" spans="1:10">
      <c r="A38" s="29" t="s">
        <v>46</v>
      </c>
      <c r="B38" s="160" t="s">
        <v>47</v>
      </c>
      <c r="C38" s="160"/>
      <c r="D38" s="160"/>
      <c r="E38" s="160"/>
      <c r="F38" s="161"/>
      <c r="G38" s="28"/>
      <c r="H38" s="28"/>
      <c r="I38" s="28"/>
      <c r="J38" s="28"/>
    </row>
    <row r="39" spans="1:10" ht="33.75" customHeight="1">
      <c r="A39" s="29" t="s">
        <v>48</v>
      </c>
      <c r="B39" s="160" t="s">
        <v>49</v>
      </c>
      <c r="C39" s="161"/>
      <c r="D39" s="160" t="s">
        <v>50</v>
      </c>
      <c r="E39" s="160"/>
      <c r="F39" s="161"/>
      <c r="G39" s="28"/>
      <c r="H39" s="28"/>
      <c r="I39" s="28"/>
      <c r="J39" s="35"/>
    </row>
    <row r="40" spans="1:10" ht="45" customHeight="1">
      <c r="A40" s="29" t="s">
        <v>51</v>
      </c>
      <c r="B40" s="128" t="s">
        <v>108</v>
      </c>
      <c r="C40" s="129"/>
      <c r="D40" s="128" t="s">
        <v>108</v>
      </c>
      <c r="E40" s="128"/>
      <c r="F40" s="129"/>
      <c r="G40" s="28"/>
      <c r="H40" s="28"/>
      <c r="I40" s="28"/>
      <c r="J40" s="28"/>
    </row>
    <row r="41" spans="1:10">
      <c r="A41" s="29" t="s">
        <v>54</v>
      </c>
      <c r="B41" s="128" t="s">
        <v>108</v>
      </c>
      <c r="C41" s="129"/>
      <c r="D41" s="128" t="s">
        <v>108</v>
      </c>
      <c r="E41" s="128"/>
      <c r="F41" s="129"/>
      <c r="G41" s="28"/>
      <c r="H41" s="28"/>
      <c r="I41" s="28"/>
      <c r="J41" s="28"/>
    </row>
    <row r="42" spans="1:10">
      <c r="A42" s="29" t="s">
        <v>57</v>
      </c>
      <c r="B42" s="128" t="s">
        <v>108</v>
      </c>
      <c r="C42" s="129"/>
      <c r="D42" s="128" t="s">
        <v>108</v>
      </c>
      <c r="E42" s="128"/>
      <c r="F42" s="129"/>
      <c r="G42" s="28"/>
      <c r="H42" s="28"/>
      <c r="I42" s="28"/>
      <c r="J42" s="28"/>
    </row>
    <row r="43" spans="1:10">
      <c r="A43" s="29" t="s">
        <v>60</v>
      </c>
      <c r="B43" s="128" t="s">
        <v>108</v>
      </c>
      <c r="C43" s="129"/>
      <c r="D43" s="128" t="s">
        <v>108</v>
      </c>
      <c r="E43" s="128"/>
      <c r="F43" s="129"/>
      <c r="G43" s="28"/>
      <c r="H43" s="28"/>
      <c r="I43" s="28"/>
      <c r="J43" s="28"/>
    </row>
    <row r="44" spans="1:10">
      <c r="A44" s="164" t="s">
        <v>108</v>
      </c>
      <c r="B44" s="165"/>
      <c r="C44" s="165"/>
      <c r="D44" s="165"/>
      <c r="E44" s="165"/>
      <c r="F44" s="166"/>
      <c r="G44" s="28"/>
      <c r="H44" s="28"/>
      <c r="I44" s="28"/>
      <c r="J44" s="28"/>
    </row>
    <row r="45" spans="1:10" ht="15" customHeight="1">
      <c r="A45" s="29" t="s">
        <v>61</v>
      </c>
      <c r="B45" s="160" t="s">
        <v>62</v>
      </c>
      <c r="C45" s="160"/>
      <c r="D45" s="160"/>
      <c r="E45" s="160"/>
      <c r="F45" s="161"/>
      <c r="G45" s="28"/>
      <c r="H45" s="28"/>
      <c r="I45" s="28"/>
      <c r="J45" s="28"/>
    </row>
    <row r="46" spans="1:10" ht="46.5" customHeight="1">
      <c r="A46" s="33" t="s">
        <v>108</v>
      </c>
      <c r="B46" s="31" t="s">
        <v>63</v>
      </c>
      <c r="C46" s="160" t="s">
        <v>64</v>
      </c>
      <c r="D46" s="161"/>
      <c r="E46" s="160" t="s">
        <v>65</v>
      </c>
      <c r="F46" s="161"/>
      <c r="G46" s="28"/>
      <c r="H46" s="28"/>
      <c r="I46" s="28"/>
      <c r="J46" s="28"/>
    </row>
    <row r="47" spans="1:10" ht="33.75" customHeight="1">
      <c r="A47" s="34" t="s">
        <v>108</v>
      </c>
      <c r="B47" s="32" t="s">
        <v>108</v>
      </c>
      <c r="C47" s="128" t="s">
        <v>108</v>
      </c>
      <c r="D47" s="129"/>
      <c r="E47" s="128" t="s">
        <v>108</v>
      </c>
      <c r="F47" s="129"/>
      <c r="G47" s="28"/>
      <c r="H47" s="28"/>
      <c r="I47" s="28"/>
      <c r="J47" s="28"/>
    </row>
    <row r="48" spans="1:10">
      <c r="A48" s="34" t="s">
        <v>108</v>
      </c>
      <c r="B48" s="32" t="s">
        <v>108</v>
      </c>
      <c r="C48" s="128" t="s">
        <v>108</v>
      </c>
      <c r="D48" s="129"/>
      <c r="E48" s="128" t="s">
        <v>108</v>
      </c>
      <c r="F48" s="129"/>
      <c r="G48" s="28"/>
      <c r="H48" s="28"/>
      <c r="I48" s="28"/>
      <c r="J48" s="28"/>
    </row>
    <row r="49" spans="1:10">
      <c r="A49" s="164" t="s">
        <v>108</v>
      </c>
      <c r="B49" s="165"/>
      <c r="C49" s="165"/>
      <c r="D49" s="165"/>
      <c r="E49" s="165"/>
      <c r="F49" s="166"/>
      <c r="G49" s="28"/>
      <c r="H49" s="28"/>
      <c r="I49" s="28"/>
      <c r="J49" s="28"/>
    </row>
    <row r="50" spans="1:10" ht="15.75">
      <c r="A50" s="167" t="s">
        <v>66</v>
      </c>
      <c r="B50" s="168"/>
      <c r="C50" s="168"/>
      <c r="D50" s="168"/>
      <c r="E50" s="168"/>
      <c r="F50" s="169"/>
      <c r="G50" s="28"/>
      <c r="H50" s="28"/>
      <c r="I50" s="28"/>
      <c r="J50" s="28"/>
    </row>
    <row r="51" spans="1:10" ht="39">
      <c r="A51" s="33" t="s">
        <v>108</v>
      </c>
      <c r="B51" s="36" t="s">
        <v>108</v>
      </c>
      <c r="C51" s="31" t="s">
        <v>67</v>
      </c>
      <c r="D51" s="31" t="s">
        <v>68</v>
      </c>
      <c r="E51" s="37" t="s">
        <v>69</v>
      </c>
      <c r="F51" s="38" t="s">
        <v>70</v>
      </c>
      <c r="G51" s="28"/>
      <c r="H51" s="28"/>
      <c r="I51" s="28"/>
      <c r="J51" s="28"/>
    </row>
    <row r="52" spans="1:10" ht="31.5">
      <c r="A52" s="13" t="s">
        <v>51</v>
      </c>
      <c r="B52" s="39" t="s">
        <v>71</v>
      </c>
      <c r="C52" s="40">
        <v>0</v>
      </c>
      <c r="D52" s="40">
        <v>0</v>
      </c>
      <c r="E52" s="41">
        <v>0</v>
      </c>
      <c r="F52" s="42">
        <v>0</v>
      </c>
      <c r="G52" s="28"/>
      <c r="H52" s="28"/>
      <c r="I52" s="28"/>
      <c r="J52" s="28"/>
    </row>
    <row r="53" spans="1:10" ht="26.25">
      <c r="A53" s="11" t="s">
        <v>72</v>
      </c>
      <c r="B53" s="32" t="s">
        <v>73</v>
      </c>
      <c r="C53" s="43" t="s">
        <v>108</v>
      </c>
      <c r="D53" s="43" t="s">
        <v>108</v>
      </c>
      <c r="E53" s="40">
        <v>0</v>
      </c>
      <c r="F53" s="44">
        <v>0</v>
      </c>
      <c r="G53" s="28"/>
      <c r="H53" s="28"/>
      <c r="I53" s="28"/>
      <c r="J53" s="28"/>
    </row>
    <row r="54" spans="1:10" ht="15" customHeight="1">
      <c r="A54" s="11" t="s">
        <v>74</v>
      </c>
      <c r="B54" s="32" t="s">
        <v>75</v>
      </c>
      <c r="C54" s="43" t="s">
        <v>108</v>
      </c>
      <c r="D54" s="43" t="s">
        <v>108</v>
      </c>
      <c r="E54" s="40">
        <v>0</v>
      </c>
      <c r="F54" s="44">
        <v>0</v>
      </c>
      <c r="G54" s="28"/>
      <c r="H54" s="28"/>
      <c r="I54" s="28"/>
      <c r="J54" s="28"/>
    </row>
    <row r="55" spans="1:10">
      <c r="A55" s="11" t="s">
        <v>76</v>
      </c>
      <c r="B55" s="32" t="s">
        <v>77</v>
      </c>
      <c r="C55" s="43" t="s">
        <v>108</v>
      </c>
      <c r="D55" s="43" t="s">
        <v>108</v>
      </c>
      <c r="E55" s="40">
        <v>0</v>
      </c>
      <c r="F55" s="44">
        <v>0</v>
      </c>
      <c r="G55" s="28"/>
      <c r="H55" s="28"/>
      <c r="I55" s="28"/>
      <c r="J55" s="28"/>
    </row>
    <row r="56" spans="1:10" ht="32.25" customHeight="1">
      <c r="A56" s="164" t="s">
        <v>108</v>
      </c>
      <c r="B56" s="165"/>
      <c r="C56" s="165"/>
      <c r="D56" s="165"/>
      <c r="E56" s="165"/>
      <c r="F56" s="166"/>
      <c r="G56" s="28"/>
      <c r="H56" s="28"/>
      <c r="I56" s="28"/>
      <c r="J56" s="28"/>
    </row>
    <row r="57" spans="1:10" ht="31.5">
      <c r="A57" s="13" t="s">
        <v>54</v>
      </c>
      <c r="B57" s="39" t="s">
        <v>78</v>
      </c>
      <c r="C57" s="40">
        <v>230</v>
      </c>
      <c r="D57" s="40">
        <v>230</v>
      </c>
      <c r="E57" s="40">
        <v>0</v>
      </c>
      <c r="F57" s="44">
        <f>E57/C$68</f>
        <v>0</v>
      </c>
      <c r="G57" s="28"/>
      <c r="H57" s="28"/>
      <c r="I57" s="28"/>
      <c r="J57" s="28"/>
    </row>
    <row r="58" spans="1:10" ht="15.75">
      <c r="A58" s="12"/>
      <c r="B58" s="45" t="s">
        <v>79</v>
      </c>
      <c r="C58" s="45" t="s">
        <v>108</v>
      </c>
      <c r="D58" s="45" t="s">
        <v>108</v>
      </c>
      <c r="E58" s="45" t="s">
        <v>108</v>
      </c>
      <c r="F58" s="39" t="s">
        <v>108</v>
      </c>
      <c r="G58" s="28"/>
      <c r="H58" s="28"/>
      <c r="I58" s="28"/>
      <c r="J58" s="28"/>
    </row>
    <row r="59" spans="1:10">
      <c r="A59" s="11" t="s">
        <v>80</v>
      </c>
      <c r="B59" s="32" t="s">
        <v>81</v>
      </c>
      <c r="C59" s="43">
        <v>60</v>
      </c>
      <c r="D59" s="43">
        <v>100</v>
      </c>
      <c r="E59" s="40">
        <v>40</v>
      </c>
      <c r="F59" s="44">
        <f>E59/C$68</f>
        <v>0.17391304347826086</v>
      </c>
      <c r="G59" s="28"/>
      <c r="H59" s="28"/>
      <c r="I59" s="28"/>
      <c r="J59" s="28"/>
    </row>
    <row r="60" spans="1:10" ht="102.75">
      <c r="A60" s="11" t="s">
        <v>82</v>
      </c>
      <c r="B60" s="32" t="s">
        <v>131</v>
      </c>
      <c r="C60" s="43">
        <v>60</v>
      </c>
      <c r="D60" s="43">
        <v>24</v>
      </c>
      <c r="E60" s="40">
        <v>-36</v>
      </c>
      <c r="F60" s="44">
        <f t="shared" ref="F60:F61" si="0">E60/C$68</f>
        <v>-0.15652173913043479</v>
      </c>
      <c r="G60" s="28"/>
      <c r="H60" s="28"/>
      <c r="I60" s="28"/>
      <c r="J60" s="28"/>
    </row>
    <row r="61" spans="1:10" ht="64.5">
      <c r="A61" s="11" t="s">
        <v>84</v>
      </c>
      <c r="B61" s="32" t="s">
        <v>85</v>
      </c>
      <c r="C61" s="43">
        <v>42</v>
      </c>
      <c r="D61" s="43">
        <v>34</v>
      </c>
      <c r="E61" s="40">
        <v>-8</v>
      </c>
      <c r="F61" s="44">
        <f t="shared" si="0"/>
        <v>-3.4782608695652174E-2</v>
      </c>
      <c r="G61" s="28"/>
      <c r="H61" s="28"/>
      <c r="I61" s="28"/>
      <c r="J61" s="28"/>
    </row>
    <row r="62" spans="1:10" ht="15.75">
      <c r="A62" s="2"/>
      <c r="B62" s="45" t="s">
        <v>86</v>
      </c>
      <c r="C62" s="45" t="s">
        <v>108</v>
      </c>
      <c r="D62" s="45" t="s">
        <v>108</v>
      </c>
      <c r="E62" s="45" t="s">
        <v>108</v>
      </c>
      <c r="G62" s="28"/>
      <c r="H62" s="28"/>
      <c r="I62" s="28"/>
      <c r="J62" s="28"/>
    </row>
    <row r="63" spans="1:10" ht="26.25">
      <c r="A63" s="11" t="s">
        <v>87</v>
      </c>
      <c r="B63" s="32" t="s">
        <v>88</v>
      </c>
      <c r="C63" s="43">
        <v>5</v>
      </c>
      <c r="D63" s="43">
        <v>14</v>
      </c>
      <c r="E63" s="40">
        <v>9</v>
      </c>
      <c r="F63" s="78">
        <f>E63/C$68</f>
        <v>3.9130434782608699E-2</v>
      </c>
      <c r="G63" s="28"/>
      <c r="H63" s="28"/>
      <c r="I63" s="28"/>
      <c r="J63" s="28"/>
    </row>
    <row r="64" spans="1:10">
      <c r="A64" s="11" t="s">
        <v>89</v>
      </c>
      <c r="B64" s="32" t="s">
        <v>90</v>
      </c>
      <c r="C64" s="43">
        <v>53</v>
      </c>
      <c r="D64" s="43">
        <v>55</v>
      </c>
      <c r="E64" s="40">
        <v>2</v>
      </c>
      <c r="F64" s="78">
        <f t="shared" ref="F64:F66" si="1">E64/C$68</f>
        <v>8.6956521739130436E-3</v>
      </c>
      <c r="G64" s="28"/>
      <c r="H64" s="28"/>
      <c r="I64" s="28"/>
      <c r="J64" s="28"/>
    </row>
    <row r="65" spans="1:10">
      <c r="A65" s="11" t="s">
        <v>91</v>
      </c>
      <c r="B65" s="32" t="s">
        <v>92</v>
      </c>
      <c r="C65" s="43">
        <v>10</v>
      </c>
      <c r="D65" s="43">
        <v>3</v>
      </c>
      <c r="E65" s="40">
        <v>-7</v>
      </c>
      <c r="F65" s="78">
        <f t="shared" si="1"/>
        <v>-3.0434782608695653E-2</v>
      </c>
      <c r="G65" s="28"/>
      <c r="H65" s="28"/>
      <c r="I65" s="28"/>
      <c r="J65" s="28"/>
    </row>
    <row r="66" spans="1:10">
      <c r="A66" s="11" t="s">
        <v>93</v>
      </c>
      <c r="B66" s="32" t="s">
        <v>94</v>
      </c>
      <c r="C66" s="43">
        <v>0</v>
      </c>
      <c r="D66" s="43" t="s">
        <v>108</v>
      </c>
      <c r="E66" s="40">
        <v>0</v>
      </c>
      <c r="F66" s="78">
        <f t="shared" si="1"/>
        <v>0</v>
      </c>
      <c r="G66" s="28"/>
      <c r="H66" s="28"/>
      <c r="I66" s="28"/>
      <c r="J66" s="28"/>
    </row>
    <row r="67" spans="1:10" ht="27" customHeight="1">
      <c r="A67" s="164" t="s">
        <v>108</v>
      </c>
      <c r="B67" s="165"/>
      <c r="C67" s="165"/>
      <c r="D67" s="165"/>
      <c r="E67" s="165"/>
      <c r="F67" s="166"/>
      <c r="G67" s="28"/>
      <c r="H67" s="28"/>
      <c r="I67" s="28"/>
      <c r="J67" s="28"/>
    </row>
    <row r="68" spans="1:10" ht="31.5">
      <c r="A68" s="30" t="s">
        <v>57</v>
      </c>
      <c r="B68" s="39" t="s">
        <v>95</v>
      </c>
      <c r="C68" s="43">
        <v>230</v>
      </c>
      <c r="D68" s="40">
        <v>230</v>
      </c>
      <c r="E68" s="40">
        <v>0</v>
      </c>
      <c r="F68" s="44">
        <v>0</v>
      </c>
      <c r="G68" s="28"/>
      <c r="H68" s="28"/>
      <c r="I68" s="28"/>
      <c r="J68" s="28"/>
    </row>
    <row r="69" spans="1:10">
      <c r="A69" s="164" t="s">
        <v>108</v>
      </c>
      <c r="B69" s="165"/>
      <c r="C69" s="165"/>
      <c r="D69" s="165"/>
      <c r="E69" s="165"/>
      <c r="F69" s="166"/>
      <c r="G69" s="28"/>
      <c r="H69" s="28"/>
      <c r="I69" s="28"/>
      <c r="J69" s="28"/>
    </row>
    <row r="70" spans="1:10" ht="15.75">
      <c r="A70" s="167" t="s">
        <v>96</v>
      </c>
      <c r="B70" s="168"/>
      <c r="C70" s="168"/>
      <c r="D70" s="168"/>
      <c r="E70" s="168"/>
      <c r="F70" s="169"/>
      <c r="G70" s="28"/>
      <c r="H70" s="28"/>
      <c r="I70" s="28"/>
      <c r="J70" s="28"/>
    </row>
    <row r="71" spans="1:10" ht="15" customHeight="1">
      <c r="A71" s="29" t="s">
        <v>97</v>
      </c>
      <c r="B71" s="160" t="s">
        <v>98</v>
      </c>
      <c r="C71" s="160"/>
      <c r="D71" s="161"/>
      <c r="E71" s="160" t="s">
        <v>99</v>
      </c>
      <c r="F71" s="161"/>
      <c r="G71" s="28"/>
      <c r="H71" s="28"/>
      <c r="I71" s="28"/>
      <c r="J71" s="28"/>
    </row>
    <row r="72" spans="1:10">
      <c r="A72" s="11" t="s">
        <v>80</v>
      </c>
      <c r="B72" s="128" t="s">
        <v>529</v>
      </c>
      <c r="C72" s="128"/>
      <c r="D72" s="175"/>
      <c r="E72" s="128">
        <v>100</v>
      </c>
      <c r="F72" s="129"/>
      <c r="G72" s="28"/>
      <c r="H72" s="28"/>
      <c r="I72" s="28"/>
      <c r="J72" s="28"/>
    </row>
    <row r="73" spans="1:10">
      <c r="A73" s="11" t="s">
        <v>82</v>
      </c>
      <c r="B73" s="128" t="s">
        <v>530</v>
      </c>
      <c r="C73" s="128"/>
      <c r="D73" s="129"/>
      <c r="E73" s="128">
        <v>24</v>
      </c>
      <c r="F73" s="129"/>
      <c r="G73" s="28"/>
      <c r="H73" s="28"/>
      <c r="I73" s="28"/>
      <c r="J73" s="28"/>
    </row>
    <row r="74" spans="1:10" ht="15" customHeight="1">
      <c r="A74" s="11" t="s">
        <v>84</v>
      </c>
      <c r="B74" s="128" t="s">
        <v>531</v>
      </c>
      <c r="C74" s="128"/>
      <c r="D74" s="129"/>
      <c r="E74" s="128">
        <v>34</v>
      </c>
      <c r="F74" s="129"/>
      <c r="G74" s="28"/>
      <c r="H74" s="28"/>
      <c r="I74" s="28"/>
      <c r="J74" s="28"/>
    </row>
    <row r="75" spans="1:10" ht="27.75" customHeight="1">
      <c r="A75" s="11" t="s">
        <v>87</v>
      </c>
      <c r="B75" s="128" t="s">
        <v>532</v>
      </c>
      <c r="C75" s="128"/>
      <c r="D75" s="129"/>
      <c r="E75" s="128">
        <v>14</v>
      </c>
      <c r="F75" s="129"/>
      <c r="G75" s="28"/>
      <c r="H75" s="28"/>
      <c r="I75" s="28"/>
      <c r="J75" s="28"/>
    </row>
    <row r="76" spans="1:10" ht="35.25" customHeight="1">
      <c r="A76" s="11" t="s">
        <v>89</v>
      </c>
      <c r="B76" s="128" t="s">
        <v>533</v>
      </c>
      <c r="C76" s="128"/>
      <c r="D76" s="175"/>
      <c r="E76" s="128">
        <v>55</v>
      </c>
      <c r="F76" s="129"/>
      <c r="G76" s="28"/>
      <c r="H76" s="28"/>
      <c r="I76" s="28"/>
      <c r="J76" s="28"/>
    </row>
    <row r="77" spans="1:10" ht="27.75" customHeight="1">
      <c r="A77" s="11" t="s">
        <v>91</v>
      </c>
      <c r="B77" s="128" t="s">
        <v>534</v>
      </c>
      <c r="C77" s="128"/>
      <c r="D77" s="175"/>
      <c r="E77" s="128">
        <v>3</v>
      </c>
      <c r="F77" s="129"/>
      <c r="G77" s="28"/>
      <c r="H77" s="28"/>
      <c r="I77" s="28"/>
      <c r="J77" s="28"/>
    </row>
    <row r="78" spans="1:10">
      <c r="B78" s="128" t="s">
        <v>108</v>
      </c>
      <c r="C78" s="128"/>
      <c r="D78" s="175"/>
      <c r="E78" s="128" t="s">
        <v>108</v>
      </c>
      <c r="F78" s="129"/>
      <c r="G78" s="28"/>
      <c r="H78" s="28"/>
      <c r="I78" s="28"/>
      <c r="J78" s="28"/>
    </row>
    <row r="79" spans="1:10">
      <c r="A79" s="34" t="s">
        <v>108</v>
      </c>
      <c r="B79" s="128" t="s">
        <v>108</v>
      </c>
      <c r="C79" s="128"/>
      <c r="D79" s="175"/>
      <c r="E79" s="128" t="s">
        <v>108</v>
      </c>
      <c r="F79" s="129"/>
      <c r="G79" s="28"/>
      <c r="H79" s="28"/>
      <c r="I79" s="28"/>
      <c r="J79" s="28"/>
    </row>
    <row r="80" spans="1:10">
      <c r="A80" s="28" t="s">
        <v>108</v>
      </c>
      <c r="B80" s="28" t="s">
        <v>108</v>
      </c>
      <c r="C80" s="28" t="s">
        <v>108</v>
      </c>
      <c r="D80" s="28" t="s">
        <v>108</v>
      </c>
      <c r="E80" s="28" t="s">
        <v>108</v>
      </c>
      <c r="F80" s="28" t="s">
        <v>108</v>
      </c>
      <c r="G80" s="28"/>
      <c r="H80" s="28"/>
      <c r="I80" s="28"/>
      <c r="J80" s="28"/>
    </row>
    <row r="81" spans="1:10">
      <c r="A81" s="177" t="s">
        <v>101</v>
      </c>
      <c r="B81" s="177"/>
      <c r="C81" s="177"/>
      <c r="D81" s="177"/>
      <c r="E81" s="177"/>
      <c r="F81" s="177"/>
      <c r="G81" s="28"/>
      <c r="H81" s="28"/>
      <c r="I81" s="28"/>
      <c r="J81" s="28"/>
    </row>
    <row r="82" spans="1:10">
      <c r="A82" s="176" t="s">
        <v>142</v>
      </c>
      <c r="B82" s="176"/>
      <c r="C82" s="176"/>
      <c r="D82" s="176"/>
      <c r="E82" s="176"/>
      <c r="F82" s="176"/>
      <c r="G82" s="28"/>
      <c r="H82" s="28"/>
      <c r="I82" s="28"/>
      <c r="J82" s="28"/>
    </row>
    <row r="83" spans="1:10">
      <c r="A83" s="28"/>
      <c r="B83" s="28"/>
      <c r="C83" s="28"/>
      <c r="D83" s="28"/>
      <c r="E83" s="28"/>
      <c r="F83" s="28"/>
      <c r="G83" s="28"/>
      <c r="H83" s="28"/>
      <c r="I83" s="28"/>
      <c r="J83" s="28"/>
    </row>
    <row r="84" spans="1:10">
      <c r="A84" s="18"/>
      <c r="B84" s="18"/>
      <c r="C84" s="18"/>
      <c r="D84" s="18"/>
      <c r="E84" s="18"/>
      <c r="F84" s="18"/>
    </row>
    <row r="85" spans="1:10">
      <c r="A85" s="117" t="s">
        <v>101</v>
      </c>
      <c r="B85" s="117"/>
      <c r="C85" s="117"/>
      <c r="D85" s="117"/>
      <c r="E85" s="117"/>
      <c r="F85" s="117"/>
    </row>
    <row r="86" spans="1:10">
      <c r="A86" s="117" t="s">
        <v>102</v>
      </c>
      <c r="B86" s="117"/>
      <c r="C86" s="117"/>
      <c r="D86" s="117"/>
      <c r="E86" s="117"/>
      <c r="F86" s="117"/>
    </row>
  </sheetData>
  <mergeCells count="93">
    <mergeCell ref="A44:F44"/>
    <mergeCell ref="B45:F45"/>
    <mergeCell ref="B40:C40"/>
    <mergeCell ref="D40:F40"/>
    <mergeCell ref="B42:C42"/>
    <mergeCell ref="D42:F42"/>
    <mergeCell ref="B43:C43"/>
    <mergeCell ref="D43:F43"/>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36:F36"/>
    <mergeCell ref="A29:F29"/>
    <mergeCell ref="B30:F30"/>
    <mergeCell ref="A37:F37"/>
    <mergeCell ref="B41:C41"/>
    <mergeCell ref="D41:F41"/>
    <mergeCell ref="B31:F31"/>
    <mergeCell ref="B32:F32"/>
    <mergeCell ref="B33:F33"/>
    <mergeCell ref="B34:F34"/>
    <mergeCell ref="B35:F35"/>
    <mergeCell ref="B38:F38"/>
    <mergeCell ref="B39:C39"/>
    <mergeCell ref="D39:F39"/>
    <mergeCell ref="C47:D47"/>
    <mergeCell ref="E47:F47"/>
    <mergeCell ref="C46:D46"/>
    <mergeCell ref="E46:F46"/>
    <mergeCell ref="C48:D48"/>
    <mergeCell ref="E48:F48"/>
    <mergeCell ref="A49:F49"/>
    <mergeCell ref="A50:F50"/>
    <mergeCell ref="B75:D75"/>
    <mergeCell ref="E75:F75"/>
    <mergeCell ref="B72:D72"/>
    <mergeCell ref="E72:F72"/>
    <mergeCell ref="B73:D73"/>
    <mergeCell ref="E73:F73"/>
    <mergeCell ref="B74:D74"/>
    <mergeCell ref="E74:F74"/>
    <mergeCell ref="A56:F56"/>
    <mergeCell ref="A67:F67"/>
    <mergeCell ref="A69:F69"/>
    <mergeCell ref="A70:F70"/>
    <mergeCell ref="B71:D71"/>
    <mergeCell ref="E71:F71"/>
    <mergeCell ref="B76:D76"/>
    <mergeCell ref="E76:F76"/>
    <mergeCell ref="B77:D77"/>
    <mergeCell ref="E77:F77"/>
    <mergeCell ref="B78:D78"/>
    <mergeCell ref="E78:F78"/>
    <mergeCell ref="A86:F86"/>
    <mergeCell ref="B79:D79"/>
    <mergeCell ref="E79:F79"/>
    <mergeCell ref="A85:F85"/>
    <mergeCell ref="A81:F81"/>
    <mergeCell ref="A82:F82"/>
  </mergeCells>
  <hyperlinks>
    <hyperlink ref="B18" r:id="rId1" xr:uid="{1C09BC85-53A6-4416-AF01-453BC48F0789}"/>
    <hyperlink ref="D18" r:id="rId2" xr:uid="{EEEDE4BD-A590-439C-B11A-E0EE92BDED9D}"/>
    <hyperlink ref="B20" r:id="rId3" xr:uid="{4C10E6E0-EB3E-4F4C-AD28-97FD71EC86E4}"/>
    <hyperlink ref="D20" r:id="rId4" xr:uid="{F0EB474B-F7F9-43E7-94FA-8A3098A8AFAA}"/>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53CF-1D97-4868-B389-ABCAFACAAE5E}">
  <dimension ref="A1:J86"/>
  <sheetViews>
    <sheetView topLeftCell="A53" workbookViewId="0">
      <selection activeCell="A56" sqref="A56:A65"/>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535</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160</v>
      </c>
      <c r="C11" s="128">
        <v>160</v>
      </c>
      <c r="D11" s="129"/>
      <c r="E11" s="128">
        <v>0</v>
      </c>
      <c r="F11" s="129"/>
      <c r="G11" s="28"/>
      <c r="H11" s="28"/>
      <c r="I11" s="28"/>
      <c r="J11" s="28"/>
    </row>
    <row r="12" spans="1:10">
      <c r="A12" s="29" t="s">
        <v>18</v>
      </c>
      <c r="B12" s="32">
        <v>160</v>
      </c>
      <c r="C12" s="128">
        <v>160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536</v>
      </c>
      <c r="C16" s="129"/>
      <c r="D16" s="128" t="s">
        <v>537</v>
      </c>
      <c r="E16" s="128"/>
      <c r="F16" s="129"/>
      <c r="G16" s="28"/>
      <c r="H16" s="28"/>
      <c r="I16" s="28"/>
      <c r="J16" s="28"/>
    </row>
    <row r="17" spans="1:10">
      <c r="A17" s="29" t="s">
        <v>0</v>
      </c>
      <c r="B17" s="128" t="s">
        <v>535</v>
      </c>
      <c r="C17" s="129"/>
      <c r="D17" s="128" t="s">
        <v>535</v>
      </c>
      <c r="E17" s="128"/>
      <c r="F17" s="129"/>
      <c r="G17" s="28"/>
      <c r="H17" s="28"/>
      <c r="I17" s="28"/>
      <c r="J17" s="28"/>
    </row>
    <row r="18" spans="1:10">
      <c r="A18" s="29" t="s">
        <v>24</v>
      </c>
      <c r="B18" s="128" t="s">
        <v>538</v>
      </c>
      <c r="C18" s="128"/>
      <c r="D18" s="184" t="s">
        <v>538</v>
      </c>
      <c r="E18" s="128"/>
      <c r="F18" s="129"/>
      <c r="G18" s="28"/>
      <c r="H18" s="28"/>
      <c r="I18" s="28"/>
      <c r="J18" s="28"/>
    </row>
    <row r="19" spans="1:10">
      <c r="A19" s="29" t="s">
        <v>26</v>
      </c>
      <c r="B19" s="187">
        <v>420541562005</v>
      </c>
      <c r="C19" s="128"/>
      <c r="D19" s="232">
        <v>420541562018</v>
      </c>
      <c r="E19" s="128"/>
      <c r="F19" s="175"/>
      <c r="G19" s="28"/>
      <c r="H19" s="28"/>
      <c r="I19" s="28"/>
      <c r="J19" s="28"/>
    </row>
    <row r="20" spans="1:10">
      <c r="A20" s="29" t="s">
        <v>27</v>
      </c>
      <c r="B20" s="177" t="s">
        <v>539</v>
      </c>
      <c r="C20" s="177"/>
      <c r="D20" s="233" t="s">
        <v>540</v>
      </c>
      <c r="E20" s="234"/>
      <c r="F20" s="235"/>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83.25" customHeight="1">
      <c r="A24" s="34" t="s">
        <v>32</v>
      </c>
      <c r="B24" s="128" t="s">
        <v>33</v>
      </c>
      <c r="C24" s="128"/>
      <c r="D24" s="128"/>
      <c r="E24" s="128"/>
      <c r="F24" s="129"/>
      <c r="G24" s="28"/>
      <c r="H24" s="28"/>
      <c r="I24" s="28"/>
      <c r="J24" s="28"/>
    </row>
    <row r="25" spans="1:10" ht="57.75" customHeight="1">
      <c r="A25" s="34" t="s">
        <v>34</v>
      </c>
      <c r="B25" s="128" t="s">
        <v>35</v>
      </c>
      <c r="C25" s="128"/>
      <c r="D25" s="128"/>
      <c r="E25" s="128"/>
      <c r="F25" s="129"/>
      <c r="G25" s="28"/>
      <c r="H25" s="28"/>
      <c r="I25" s="28"/>
      <c r="J25" s="28"/>
    </row>
    <row r="26" spans="1:10" ht="66" customHeight="1">
      <c r="A26" s="34" t="s">
        <v>36</v>
      </c>
      <c r="B26" s="128" t="s">
        <v>37</v>
      </c>
      <c r="C26" s="128"/>
      <c r="D26" s="128"/>
      <c r="E26" s="128"/>
      <c r="F26" s="129"/>
      <c r="G26" s="28"/>
      <c r="H26" s="28"/>
      <c r="I26" s="28"/>
      <c r="J26" s="28"/>
    </row>
    <row r="27" spans="1:10">
      <c r="A27" s="164" t="s">
        <v>108</v>
      </c>
      <c r="B27" s="165"/>
      <c r="C27" s="165"/>
      <c r="D27" s="165"/>
      <c r="E27" s="165"/>
      <c r="F27" s="166"/>
      <c r="G27" s="28"/>
      <c r="H27" s="28"/>
      <c r="I27" s="28"/>
      <c r="J27" s="28"/>
    </row>
    <row r="28" spans="1:10" ht="15" customHeight="1">
      <c r="A28" s="29" t="s">
        <v>38</v>
      </c>
      <c r="B28" s="160" t="s">
        <v>39</v>
      </c>
      <c r="C28" s="160"/>
      <c r="D28" s="160"/>
      <c r="E28" s="160"/>
      <c r="F28" s="161"/>
      <c r="G28" s="28"/>
      <c r="H28" s="28"/>
      <c r="I28" s="28"/>
      <c r="J28" s="28"/>
    </row>
    <row r="29" spans="1:10" ht="15" customHeight="1">
      <c r="A29" s="34" t="s">
        <v>51</v>
      </c>
      <c r="B29" s="160" t="s">
        <v>541</v>
      </c>
      <c r="C29" s="160"/>
      <c r="D29" s="160"/>
      <c r="E29" s="160"/>
      <c r="F29" s="161"/>
      <c r="G29" s="28"/>
      <c r="H29" s="28"/>
      <c r="I29" s="28"/>
      <c r="J29" s="28"/>
    </row>
    <row r="30" spans="1:10" ht="15" customHeight="1">
      <c r="A30" s="34" t="s">
        <v>54</v>
      </c>
      <c r="B30" s="160" t="s">
        <v>542</v>
      </c>
      <c r="C30" s="160"/>
      <c r="D30" s="160"/>
      <c r="E30" s="160"/>
      <c r="F30" s="161"/>
      <c r="G30" s="28"/>
      <c r="H30" s="28"/>
      <c r="I30" s="28"/>
      <c r="J30" s="28"/>
    </row>
    <row r="31" spans="1:10" ht="15" customHeight="1">
      <c r="A31" s="34" t="s">
        <v>57</v>
      </c>
      <c r="B31" s="160" t="s">
        <v>543</v>
      </c>
      <c r="C31" s="160"/>
      <c r="D31" s="160"/>
      <c r="E31" s="160"/>
      <c r="F31" s="161"/>
      <c r="G31" s="28"/>
      <c r="H31" s="28"/>
      <c r="I31" s="28"/>
      <c r="J31" s="28"/>
    </row>
    <row r="32" spans="1:10">
      <c r="A32" s="34" t="s">
        <v>60</v>
      </c>
      <c r="B32" s="160" t="s">
        <v>544</v>
      </c>
      <c r="C32" s="160"/>
      <c r="D32" s="160"/>
      <c r="E32" s="160"/>
      <c r="F32" s="161"/>
      <c r="G32" s="28"/>
      <c r="H32" s="28"/>
      <c r="I32" s="28"/>
      <c r="J32" s="28"/>
    </row>
    <row r="33" spans="1:10">
      <c r="A33" s="164" t="s">
        <v>108</v>
      </c>
      <c r="B33" s="165"/>
      <c r="C33" s="165"/>
      <c r="D33" s="165"/>
      <c r="E33" s="165"/>
      <c r="F33" s="166"/>
      <c r="G33" s="28"/>
      <c r="H33" s="28"/>
      <c r="I33" s="28"/>
      <c r="J33" s="28"/>
    </row>
    <row r="34" spans="1:10">
      <c r="A34" s="29" t="s">
        <v>46</v>
      </c>
      <c r="B34" s="160" t="s">
        <v>47</v>
      </c>
      <c r="C34" s="160"/>
      <c r="D34" s="160"/>
      <c r="E34" s="160"/>
      <c r="F34" s="161"/>
      <c r="G34" s="28"/>
      <c r="H34" s="28"/>
      <c r="I34" s="28"/>
      <c r="J34" s="28"/>
    </row>
    <row r="35" spans="1:10">
      <c r="A35" s="29" t="s">
        <v>48</v>
      </c>
      <c r="B35" s="160" t="s">
        <v>49</v>
      </c>
      <c r="C35" s="161"/>
      <c r="D35" s="160" t="s">
        <v>50</v>
      </c>
      <c r="E35" s="160"/>
      <c r="F35" s="161"/>
      <c r="G35" s="28"/>
      <c r="H35" s="28"/>
      <c r="I35" s="28"/>
      <c r="J35" s="35"/>
    </row>
    <row r="36" spans="1:10">
      <c r="A36" s="29" t="s">
        <v>51</v>
      </c>
      <c r="B36" s="128" t="s">
        <v>545</v>
      </c>
      <c r="C36" s="129"/>
      <c r="D36" s="236" t="s">
        <v>546</v>
      </c>
      <c r="E36" s="236"/>
      <c r="F36" s="237"/>
      <c r="G36" s="28"/>
      <c r="H36" s="28"/>
      <c r="I36" s="28"/>
      <c r="J36" s="28"/>
    </row>
    <row r="37" spans="1:10">
      <c r="A37" s="29" t="s">
        <v>54</v>
      </c>
      <c r="B37" s="128" t="s">
        <v>108</v>
      </c>
      <c r="C37" s="129"/>
      <c r="D37" s="128" t="s">
        <v>108</v>
      </c>
      <c r="E37" s="128"/>
      <c r="F37" s="129"/>
      <c r="G37" s="28"/>
      <c r="H37" s="28"/>
      <c r="I37" s="28"/>
      <c r="J37" s="28"/>
    </row>
    <row r="38" spans="1:10">
      <c r="A38" s="29" t="s">
        <v>57</v>
      </c>
      <c r="B38" s="128" t="s">
        <v>108</v>
      </c>
      <c r="C38" s="129"/>
      <c r="D38" s="128" t="s">
        <v>108</v>
      </c>
      <c r="E38" s="128"/>
      <c r="F38" s="129"/>
      <c r="G38" s="28"/>
      <c r="H38" s="28"/>
      <c r="I38" s="28"/>
      <c r="J38" s="28"/>
    </row>
    <row r="39" spans="1:10" ht="33.75" customHeight="1">
      <c r="A39" s="29" t="s">
        <v>60</v>
      </c>
      <c r="B39" s="128" t="s">
        <v>108</v>
      </c>
      <c r="C39" s="129"/>
      <c r="D39" s="128" t="s">
        <v>108</v>
      </c>
      <c r="E39" s="128"/>
      <c r="F39" s="129"/>
      <c r="G39" s="28"/>
      <c r="H39" s="28"/>
      <c r="I39" s="28"/>
      <c r="J39" s="28"/>
    </row>
    <row r="40" spans="1:10" ht="45" customHeight="1">
      <c r="A40" s="164" t="s">
        <v>108</v>
      </c>
      <c r="B40" s="165"/>
      <c r="C40" s="165"/>
      <c r="D40" s="165"/>
      <c r="E40" s="165"/>
      <c r="F40" s="166"/>
      <c r="G40" s="28"/>
      <c r="H40" s="28"/>
      <c r="I40" s="28"/>
      <c r="J40" s="28"/>
    </row>
    <row r="41" spans="1:10" ht="15" customHeight="1">
      <c r="A41" s="29" t="s">
        <v>61</v>
      </c>
      <c r="B41" s="160" t="s">
        <v>62</v>
      </c>
      <c r="C41" s="160"/>
      <c r="D41" s="160"/>
      <c r="E41" s="160"/>
      <c r="F41" s="161"/>
      <c r="G41" s="28"/>
      <c r="H41" s="28"/>
      <c r="I41" s="28"/>
      <c r="J41" s="28"/>
    </row>
    <row r="42" spans="1:10">
      <c r="A42" s="33" t="s">
        <v>108</v>
      </c>
      <c r="B42" s="31" t="s">
        <v>63</v>
      </c>
      <c r="C42" s="160" t="s">
        <v>64</v>
      </c>
      <c r="D42" s="161"/>
      <c r="E42" s="160" t="s">
        <v>65</v>
      </c>
      <c r="F42" s="161"/>
      <c r="G42" s="28"/>
      <c r="H42" s="28"/>
      <c r="I42" s="28"/>
      <c r="J42" s="28"/>
    </row>
    <row r="43" spans="1:10">
      <c r="A43" s="34" t="s">
        <v>108</v>
      </c>
      <c r="B43" s="32">
        <v>2021</v>
      </c>
      <c r="C43" s="128" t="s">
        <v>547</v>
      </c>
      <c r="D43" s="129"/>
      <c r="E43" s="128" t="s">
        <v>108</v>
      </c>
      <c r="F43" s="129"/>
      <c r="G43" s="28"/>
      <c r="H43" s="28"/>
      <c r="I43" s="28"/>
      <c r="J43" s="28"/>
    </row>
    <row r="44" spans="1:10">
      <c r="A44" s="34" t="s">
        <v>108</v>
      </c>
      <c r="B44" s="32" t="s">
        <v>108</v>
      </c>
      <c r="C44" s="128" t="s">
        <v>108</v>
      </c>
      <c r="D44" s="129"/>
      <c r="E44" s="128" t="s">
        <v>108</v>
      </c>
      <c r="F44" s="129"/>
      <c r="G44" s="28"/>
      <c r="H44" s="28"/>
      <c r="I44" s="28"/>
      <c r="J44" s="28"/>
    </row>
    <row r="45" spans="1:10">
      <c r="A45" s="34" t="s">
        <v>108</v>
      </c>
      <c r="B45" s="32" t="s">
        <v>108</v>
      </c>
      <c r="C45" s="128" t="s">
        <v>108</v>
      </c>
      <c r="D45" s="129"/>
      <c r="E45" s="128" t="s">
        <v>108</v>
      </c>
      <c r="F45" s="129"/>
      <c r="G45" s="28"/>
      <c r="H45" s="28"/>
      <c r="I45" s="28"/>
      <c r="J45" s="28"/>
    </row>
    <row r="46" spans="1:10" ht="46.5" customHeight="1">
      <c r="A46" s="34" t="s">
        <v>108</v>
      </c>
      <c r="B46" s="32" t="s">
        <v>108</v>
      </c>
      <c r="C46" s="128" t="s">
        <v>108</v>
      </c>
      <c r="D46" s="129"/>
      <c r="E46" s="128" t="s">
        <v>108</v>
      </c>
      <c r="F46" s="129"/>
      <c r="G46" s="28"/>
      <c r="H46" s="28"/>
      <c r="I46" s="28"/>
      <c r="J46" s="28"/>
    </row>
    <row r="47" spans="1:10" ht="33.75" customHeight="1">
      <c r="A47" s="34" t="s">
        <v>108</v>
      </c>
      <c r="B47" s="32" t="s">
        <v>108</v>
      </c>
      <c r="C47" s="128" t="s">
        <v>108</v>
      </c>
      <c r="D47" s="129"/>
      <c r="E47" s="128" t="s">
        <v>108</v>
      </c>
      <c r="F47" s="129"/>
      <c r="G47" s="28"/>
      <c r="H47" s="28"/>
      <c r="I47" s="28"/>
      <c r="J47" s="28"/>
    </row>
    <row r="48" spans="1:10">
      <c r="A48" s="164" t="s">
        <v>108</v>
      </c>
      <c r="B48" s="165"/>
      <c r="C48" s="165"/>
      <c r="D48" s="165"/>
      <c r="E48" s="165"/>
      <c r="F48" s="166"/>
      <c r="G48" s="28"/>
      <c r="H48" s="28"/>
      <c r="I48" s="28"/>
      <c r="J48" s="28"/>
    </row>
    <row r="49" spans="1:10" ht="15.75">
      <c r="A49" s="167" t="s">
        <v>66</v>
      </c>
      <c r="B49" s="168"/>
      <c r="C49" s="168"/>
      <c r="D49" s="168"/>
      <c r="E49" s="168"/>
      <c r="F49" s="169"/>
      <c r="G49" s="28"/>
      <c r="H49" s="28"/>
      <c r="I49" s="28"/>
      <c r="J49" s="28"/>
    </row>
    <row r="50" spans="1:10" ht="39">
      <c r="A50" s="33" t="s">
        <v>108</v>
      </c>
      <c r="B50" s="36" t="s">
        <v>108</v>
      </c>
      <c r="C50" s="31" t="s">
        <v>67</v>
      </c>
      <c r="D50" s="31" t="s">
        <v>68</v>
      </c>
      <c r="E50" s="37" t="s">
        <v>69</v>
      </c>
      <c r="F50" s="38" t="s">
        <v>70</v>
      </c>
      <c r="G50" s="28"/>
      <c r="H50" s="28"/>
      <c r="I50" s="28"/>
      <c r="J50" s="28"/>
    </row>
    <row r="51" spans="1:10" ht="31.5">
      <c r="A51" s="13" t="s">
        <v>51</v>
      </c>
      <c r="B51" s="39" t="s">
        <v>71</v>
      </c>
      <c r="C51" s="40">
        <v>0</v>
      </c>
      <c r="D51" s="40">
        <v>0</v>
      </c>
      <c r="E51" s="41">
        <v>0</v>
      </c>
      <c r="F51" s="42">
        <v>0</v>
      </c>
      <c r="G51" s="28"/>
      <c r="H51" s="28"/>
      <c r="I51" s="28"/>
      <c r="J51" s="28"/>
    </row>
    <row r="52" spans="1:10" ht="26.25">
      <c r="A52" s="11" t="s">
        <v>72</v>
      </c>
      <c r="B52" s="32" t="s">
        <v>73</v>
      </c>
      <c r="C52" s="43">
        <v>0</v>
      </c>
      <c r="D52" s="43">
        <v>0</v>
      </c>
      <c r="E52" s="40">
        <v>0</v>
      </c>
      <c r="F52" s="44">
        <v>0</v>
      </c>
      <c r="G52" s="28"/>
      <c r="H52" s="28"/>
      <c r="I52" s="28"/>
      <c r="J52" s="28"/>
    </row>
    <row r="53" spans="1:10" ht="26.25">
      <c r="A53" s="11" t="s">
        <v>74</v>
      </c>
      <c r="B53" s="32" t="s">
        <v>75</v>
      </c>
      <c r="C53" s="43">
        <v>0</v>
      </c>
      <c r="D53" s="43">
        <v>0</v>
      </c>
      <c r="E53" s="40">
        <v>0</v>
      </c>
      <c r="F53" s="44">
        <v>0</v>
      </c>
      <c r="G53" s="28"/>
      <c r="H53" s="28"/>
      <c r="I53" s="28"/>
      <c r="J53" s="28"/>
    </row>
    <row r="54" spans="1:10" ht="15" customHeight="1">
      <c r="A54" s="11" t="s">
        <v>76</v>
      </c>
      <c r="B54" s="32" t="s">
        <v>77</v>
      </c>
      <c r="C54" s="43">
        <v>0</v>
      </c>
      <c r="D54" s="43">
        <v>0</v>
      </c>
      <c r="E54" s="40">
        <v>0</v>
      </c>
      <c r="F54" s="44">
        <v>0</v>
      </c>
      <c r="G54" s="28"/>
      <c r="H54" s="28"/>
      <c r="I54" s="28"/>
      <c r="J54" s="28"/>
    </row>
    <row r="55" spans="1:10" ht="40.5" customHeight="1">
      <c r="A55" s="164" t="s">
        <v>108</v>
      </c>
      <c r="B55" s="165"/>
      <c r="C55" s="165"/>
      <c r="D55" s="165"/>
      <c r="E55" s="165"/>
      <c r="F55" s="166"/>
      <c r="G55" s="28"/>
      <c r="H55" s="28"/>
      <c r="I55" s="28"/>
      <c r="J55" s="28"/>
    </row>
    <row r="56" spans="1:10" ht="31.5">
      <c r="A56" s="13" t="s">
        <v>54</v>
      </c>
      <c r="B56" s="39" t="s">
        <v>78</v>
      </c>
      <c r="C56" s="40">
        <v>160</v>
      </c>
      <c r="D56" s="40">
        <v>160</v>
      </c>
      <c r="E56" s="40">
        <v>0</v>
      </c>
      <c r="F56" s="44">
        <f>E56/C$67</f>
        <v>0</v>
      </c>
      <c r="G56" s="28"/>
      <c r="H56" s="28"/>
      <c r="I56" s="28"/>
      <c r="J56" s="28"/>
    </row>
    <row r="57" spans="1:10" ht="15.75">
      <c r="A57" s="12"/>
      <c r="B57" s="45" t="s">
        <v>79</v>
      </c>
      <c r="C57" s="45" t="s">
        <v>108</v>
      </c>
      <c r="D57" s="45" t="s">
        <v>108</v>
      </c>
      <c r="E57" s="45" t="s">
        <v>108</v>
      </c>
      <c r="F57" s="39" t="s">
        <v>108</v>
      </c>
      <c r="G57" s="28"/>
      <c r="H57" s="28"/>
      <c r="I57" s="28"/>
      <c r="J57" s="28"/>
    </row>
    <row r="58" spans="1:10">
      <c r="A58" s="11" t="s">
        <v>80</v>
      </c>
      <c r="B58" s="32" t="s">
        <v>81</v>
      </c>
      <c r="C58" s="43">
        <v>114</v>
      </c>
      <c r="D58" s="43">
        <v>114</v>
      </c>
      <c r="E58" s="40">
        <v>0</v>
      </c>
      <c r="F58" s="44">
        <f>E58/C$67</f>
        <v>0</v>
      </c>
      <c r="G58" s="28"/>
      <c r="H58" s="28"/>
      <c r="I58" s="28"/>
      <c r="J58" s="28"/>
    </row>
    <row r="59" spans="1:10" ht="102.75">
      <c r="A59" s="11" t="s">
        <v>82</v>
      </c>
      <c r="B59" s="32" t="s">
        <v>131</v>
      </c>
      <c r="C59" s="43">
        <v>0</v>
      </c>
      <c r="D59" s="43">
        <v>0</v>
      </c>
      <c r="E59" s="40">
        <v>0</v>
      </c>
      <c r="F59" s="44">
        <f t="shared" ref="F59:F60" si="0">E59/C$67</f>
        <v>0</v>
      </c>
      <c r="G59" s="28"/>
      <c r="H59" s="28"/>
      <c r="I59" s="28"/>
      <c r="J59" s="28"/>
    </row>
    <row r="60" spans="1:10" ht="64.5">
      <c r="A60" s="11" t="s">
        <v>84</v>
      </c>
      <c r="B60" s="32" t="s">
        <v>85</v>
      </c>
      <c r="C60" s="43">
        <v>39</v>
      </c>
      <c r="D60" s="43">
        <v>39</v>
      </c>
      <c r="E60" s="40">
        <v>0</v>
      </c>
      <c r="F60" s="44">
        <f t="shared" si="0"/>
        <v>0</v>
      </c>
      <c r="G60" s="28"/>
      <c r="H60" s="28"/>
      <c r="I60" s="28"/>
      <c r="J60" s="28"/>
    </row>
    <row r="61" spans="1:10" ht="15.75">
      <c r="A61" s="2"/>
      <c r="B61" s="45" t="s">
        <v>86</v>
      </c>
      <c r="C61" s="45" t="s">
        <v>108</v>
      </c>
      <c r="D61" s="45" t="s">
        <v>108</v>
      </c>
      <c r="E61" s="45" t="s">
        <v>108</v>
      </c>
      <c r="G61" s="28"/>
      <c r="H61" s="28"/>
      <c r="I61" s="28"/>
      <c r="J61" s="28"/>
    </row>
    <row r="62" spans="1:10" ht="26.25">
      <c r="A62" s="11" t="s">
        <v>87</v>
      </c>
      <c r="B62" s="32" t="s">
        <v>88</v>
      </c>
      <c r="C62" s="43">
        <v>2</v>
      </c>
      <c r="D62" s="43">
        <v>0</v>
      </c>
      <c r="E62" s="40">
        <v>-2</v>
      </c>
      <c r="F62" s="78">
        <f>E62/C$67</f>
        <v>-1.2500000000000001E-2</v>
      </c>
      <c r="G62" s="28"/>
      <c r="H62" s="28"/>
      <c r="I62" s="28"/>
      <c r="J62" s="28"/>
    </row>
    <row r="63" spans="1:10">
      <c r="A63" s="11" t="s">
        <v>89</v>
      </c>
      <c r="B63" s="32" t="s">
        <v>90</v>
      </c>
      <c r="C63" s="43">
        <v>0</v>
      </c>
      <c r="D63" s="43">
        <v>6</v>
      </c>
      <c r="E63" s="40">
        <v>6</v>
      </c>
      <c r="F63" s="78">
        <f t="shared" ref="F63:F65" si="1">E63/C$67</f>
        <v>3.7499999999999999E-2</v>
      </c>
      <c r="G63" s="28"/>
      <c r="H63" s="28"/>
      <c r="I63" s="28"/>
      <c r="J63" s="28"/>
    </row>
    <row r="64" spans="1:10">
      <c r="A64" s="11" t="s">
        <v>91</v>
      </c>
      <c r="B64" s="32" t="s">
        <v>92</v>
      </c>
      <c r="C64" s="43">
        <v>5</v>
      </c>
      <c r="D64" s="43">
        <v>1</v>
      </c>
      <c r="E64" s="40">
        <v>-4</v>
      </c>
      <c r="F64" s="78">
        <f t="shared" si="1"/>
        <v>-2.5000000000000001E-2</v>
      </c>
      <c r="G64" s="28"/>
      <c r="H64" s="28"/>
      <c r="I64" s="28"/>
      <c r="J64" s="28"/>
    </row>
    <row r="65" spans="1:10">
      <c r="A65" s="11" t="s">
        <v>93</v>
      </c>
      <c r="B65" s="32" t="s">
        <v>94</v>
      </c>
      <c r="C65" s="43">
        <v>0</v>
      </c>
      <c r="D65" s="43">
        <v>0</v>
      </c>
      <c r="E65" s="40">
        <v>0</v>
      </c>
      <c r="F65" s="78">
        <f t="shared" si="1"/>
        <v>0</v>
      </c>
      <c r="G65" s="28"/>
      <c r="H65" s="28"/>
      <c r="I65" s="28"/>
      <c r="J65" s="28"/>
    </row>
    <row r="66" spans="1:10" ht="16.5" customHeight="1">
      <c r="A66" s="164" t="s">
        <v>108</v>
      </c>
      <c r="B66" s="165"/>
      <c r="C66" s="165"/>
      <c r="D66" s="165"/>
      <c r="E66" s="165"/>
      <c r="F66" s="166"/>
      <c r="G66" s="28"/>
      <c r="H66" s="28"/>
      <c r="I66" s="28"/>
      <c r="J66" s="28"/>
    </row>
    <row r="67" spans="1:10" ht="31.5">
      <c r="A67" s="30" t="s">
        <v>57</v>
      </c>
      <c r="B67" s="39" t="s">
        <v>95</v>
      </c>
      <c r="C67" s="43">
        <v>160</v>
      </c>
      <c r="D67" s="40">
        <v>160</v>
      </c>
      <c r="E67" s="40">
        <v>0</v>
      </c>
      <c r="F67" s="44">
        <v>0</v>
      </c>
      <c r="G67" s="28"/>
      <c r="H67" s="28"/>
      <c r="I67" s="28"/>
      <c r="J67" s="28"/>
    </row>
    <row r="68" spans="1:10">
      <c r="A68" s="164" t="s">
        <v>108</v>
      </c>
      <c r="B68" s="165"/>
      <c r="C68" s="165"/>
      <c r="D68" s="165"/>
      <c r="E68" s="165"/>
      <c r="F68" s="166"/>
      <c r="G68" s="28"/>
      <c r="H68" s="28"/>
      <c r="I68" s="28"/>
      <c r="J68" s="28"/>
    </row>
    <row r="69" spans="1:10" ht="15.75">
      <c r="A69" s="167" t="s">
        <v>96</v>
      </c>
      <c r="B69" s="168"/>
      <c r="C69" s="168"/>
      <c r="D69" s="168"/>
      <c r="E69" s="168"/>
      <c r="F69" s="169"/>
      <c r="G69" s="28"/>
      <c r="H69" s="28"/>
      <c r="I69" s="28"/>
      <c r="J69" s="28"/>
    </row>
    <row r="70" spans="1:10" ht="15" customHeight="1">
      <c r="A70" s="29" t="s">
        <v>97</v>
      </c>
      <c r="B70" s="160" t="s">
        <v>98</v>
      </c>
      <c r="C70" s="160"/>
      <c r="D70" s="161"/>
      <c r="E70" s="160" t="s">
        <v>99</v>
      </c>
      <c r="F70" s="161"/>
      <c r="G70" s="28"/>
      <c r="H70" s="28"/>
      <c r="I70" s="28"/>
      <c r="J70" s="28"/>
    </row>
    <row r="71" spans="1:10">
      <c r="A71" s="11" t="s">
        <v>80</v>
      </c>
      <c r="B71" s="128" t="s">
        <v>548</v>
      </c>
      <c r="C71" s="128"/>
      <c r="D71" s="175"/>
      <c r="E71" s="128">
        <v>114</v>
      </c>
      <c r="F71" s="129"/>
      <c r="G71" s="28"/>
      <c r="H71" s="28"/>
      <c r="I71" s="28"/>
      <c r="J71" s="28"/>
    </row>
    <row r="72" spans="1:10" ht="29.25" customHeight="1">
      <c r="A72" s="11" t="s">
        <v>84</v>
      </c>
      <c r="B72" s="128" t="s">
        <v>549</v>
      </c>
      <c r="C72" s="128"/>
      <c r="D72" s="129"/>
      <c r="E72" s="128">
        <v>39</v>
      </c>
      <c r="F72" s="129"/>
      <c r="G72" s="28"/>
      <c r="H72" s="28"/>
      <c r="I72" s="28"/>
      <c r="J72" s="28"/>
    </row>
    <row r="73" spans="1:10" ht="59.25" customHeight="1">
      <c r="A73" s="11" t="s">
        <v>89</v>
      </c>
      <c r="B73" s="128" t="s">
        <v>550</v>
      </c>
      <c r="C73" s="128"/>
      <c r="D73" s="129"/>
      <c r="E73" s="128">
        <v>6</v>
      </c>
      <c r="F73" s="129"/>
      <c r="G73" s="28"/>
      <c r="H73" s="28"/>
      <c r="I73" s="28"/>
      <c r="J73" s="28"/>
    </row>
    <row r="74" spans="1:10" ht="15" customHeight="1">
      <c r="A74" s="11" t="s">
        <v>93</v>
      </c>
      <c r="B74" s="128" t="s">
        <v>551</v>
      </c>
      <c r="C74" s="128"/>
      <c r="D74" s="129"/>
      <c r="E74" s="128">
        <v>1</v>
      </c>
      <c r="F74" s="129"/>
      <c r="G74" s="28"/>
      <c r="H74" s="28"/>
      <c r="I74" s="28"/>
      <c r="J74" s="28"/>
    </row>
    <row r="75" spans="1:10">
      <c r="A75" s="34" t="s">
        <v>108</v>
      </c>
      <c r="B75" s="128" t="s">
        <v>108</v>
      </c>
      <c r="C75" s="128"/>
      <c r="D75" s="175"/>
      <c r="E75" s="128" t="s">
        <v>108</v>
      </c>
      <c r="F75" s="129"/>
      <c r="G75" s="28"/>
      <c r="H75" s="28"/>
      <c r="I75" s="28"/>
      <c r="J75" s="28"/>
    </row>
    <row r="76" spans="1:10">
      <c r="A76" s="34" t="s">
        <v>108</v>
      </c>
      <c r="B76" s="128" t="s">
        <v>108</v>
      </c>
      <c r="C76" s="128"/>
      <c r="D76" s="175"/>
      <c r="E76" s="128" t="s">
        <v>108</v>
      </c>
      <c r="F76" s="129"/>
      <c r="G76" s="28"/>
      <c r="H76" s="28"/>
      <c r="I76" s="28"/>
      <c r="J76" s="28"/>
    </row>
    <row r="77" spans="1:10">
      <c r="A77" s="34" t="s">
        <v>108</v>
      </c>
      <c r="B77" s="128" t="s">
        <v>108</v>
      </c>
      <c r="C77" s="128"/>
      <c r="D77" s="175"/>
      <c r="E77" s="128" t="s">
        <v>108</v>
      </c>
      <c r="F77" s="129"/>
      <c r="G77" s="28"/>
      <c r="H77" s="28"/>
      <c r="I77" s="28"/>
      <c r="J77" s="28"/>
    </row>
    <row r="78" spans="1:10">
      <c r="A78" s="34" t="s">
        <v>108</v>
      </c>
      <c r="B78" s="128" t="s">
        <v>108</v>
      </c>
      <c r="C78" s="128"/>
      <c r="D78" s="175"/>
      <c r="E78" s="128" t="s">
        <v>108</v>
      </c>
      <c r="F78" s="129"/>
      <c r="G78" s="28"/>
      <c r="H78" s="28"/>
      <c r="I78" s="28"/>
      <c r="J78" s="28"/>
    </row>
    <row r="79" spans="1:10">
      <c r="A79" s="28" t="s">
        <v>108</v>
      </c>
      <c r="B79" s="28" t="s">
        <v>108</v>
      </c>
      <c r="C79" s="28" t="s">
        <v>108</v>
      </c>
      <c r="D79" s="28" t="s">
        <v>108</v>
      </c>
      <c r="E79" s="28" t="s">
        <v>108</v>
      </c>
      <c r="F79" s="28" t="s">
        <v>108</v>
      </c>
      <c r="G79" s="28"/>
      <c r="H79" s="28"/>
      <c r="I79" s="28"/>
      <c r="J79" s="28"/>
    </row>
    <row r="80" spans="1:10">
      <c r="A80" s="177" t="s">
        <v>101</v>
      </c>
      <c r="B80" s="177"/>
      <c r="C80" s="177"/>
      <c r="D80" s="177"/>
      <c r="E80" s="177"/>
      <c r="F80" s="177"/>
      <c r="G80" s="28"/>
      <c r="H80" s="28"/>
      <c r="I80" s="28"/>
      <c r="J80" s="28"/>
    </row>
    <row r="81" spans="1:10">
      <c r="A81" s="176" t="s">
        <v>142</v>
      </c>
      <c r="B81" s="176"/>
      <c r="C81" s="176"/>
      <c r="D81" s="176"/>
      <c r="E81" s="176"/>
      <c r="F81" s="176"/>
      <c r="G81" s="28"/>
      <c r="H81" s="28"/>
      <c r="I81" s="28"/>
      <c r="J81" s="28"/>
    </row>
    <row r="82" spans="1:10">
      <c r="A82" s="28"/>
      <c r="B82" s="28"/>
      <c r="C82" s="28"/>
      <c r="D82" s="28"/>
      <c r="E82" s="28"/>
      <c r="F82" s="28"/>
      <c r="G82" s="28"/>
      <c r="H82" s="28"/>
      <c r="I82" s="28"/>
      <c r="J82" s="28"/>
    </row>
    <row r="83" spans="1:10">
      <c r="A83" s="26"/>
      <c r="B83" s="118"/>
      <c r="C83" s="118"/>
      <c r="D83" s="118"/>
      <c r="E83" s="112"/>
      <c r="F83" s="113"/>
    </row>
    <row r="84" spans="1:10">
      <c r="A84" s="18"/>
      <c r="B84" s="18"/>
      <c r="C84" s="18"/>
      <c r="D84" s="18"/>
      <c r="E84" s="18"/>
      <c r="F84" s="18"/>
    </row>
    <row r="85" spans="1:10">
      <c r="A85" s="117" t="s">
        <v>101</v>
      </c>
      <c r="B85" s="117"/>
      <c r="C85" s="117"/>
      <c r="D85" s="117"/>
      <c r="E85" s="117"/>
      <c r="F85" s="117"/>
    </row>
    <row r="86" spans="1:10">
      <c r="A86" s="117" t="s">
        <v>102</v>
      </c>
      <c r="B86" s="117"/>
      <c r="C86" s="117"/>
      <c r="D86" s="117"/>
      <c r="E86" s="117"/>
      <c r="F86" s="117"/>
    </row>
  </sheetData>
  <mergeCells count="97">
    <mergeCell ref="C44:D44"/>
    <mergeCell ref="E44:F44"/>
    <mergeCell ref="C45:D45"/>
    <mergeCell ref="B41:F41"/>
    <mergeCell ref="C42:D42"/>
    <mergeCell ref="E42:F42"/>
    <mergeCell ref="C43:D43"/>
    <mergeCell ref="E43:F43"/>
    <mergeCell ref="E45:F45"/>
    <mergeCell ref="B38:C38"/>
    <mergeCell ref="D38:F38"/>
    <mergeCell ref="B39:C39"/>
    <mergeCell ref="D39:F39"/>
    <mergeCell ref="A40:F40"/>
    <mergeCell ref="D35:F35"/>
    <mergeCell ref="B36:C36"/>
    <mergeCell ref="D36:F36"/>
    <mergeCell ref="B37:C37"/>
    <mergeCell ref="D37:F37"/>
    <mergeCell ref="B35:C35"/>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A27:F27"/>
    <mergeCell ref="B29:F29"/>
    <mergeCell ref="B31:F31"/>
    <mergeCell ref="B32:F32"/>
    <mergeCell ref="B34:F34"/>
    <mergeCell ref="B30:F30"/>
    <mergeCell ref="A33:F33"/>
    <mergeCell ref="C46:D46"/>
    <mergeCell ref="E46:F46"/>
    <mergeCell ref="A48:F48"/>
    <mergeCell ref="A49:F49"/>
    <mergeCell ref="C47:D47"/>
    <mergeCell ref="E47:F47"/>
    <mergeCell ref="B75:D75"/>
    <mergeCell ref="E75:F75"/>
    <mergeCell ref="B71:D71"/>
    <mergeCell ref="E71:F71"/>
    <mergeCell ref="B72:D72"/>
    <mergeCell ref="E72:F72"/>
    <mergeCell ref="B73:D73"/>
    <mergeCell ref="E73:F73"/>
    <mergeCell ref="B74:D74"/>
    <mergeCell ref="E74:F74"/>
    <mergeCell ref="A55:F55"/>
    <mergeCell ref="A66:F66"/>
    <mergeCell ref="A68:F68"/>
    <mergeCell ref="A69:F69"/>
    <mergeCell ref="B70:D70"/>
    <mergeCell ref="E70:F70"/>
    <mergeCell ref="B76:D76"/>
    <mergeCell ref="E76:F76"/>
    <mergeCell ref="B77:D77"/>
    <mergeCell ref="E77:F77"/>
    <mergeCell ref="B78:D78"/>
    <mergeCell ref="E78:F78"/>
    <mergeCell ref="A86:F86"/>
    <mergeCell ref="B83:D83"/>
    <mergeCell ref="E83:F83"/>
    <mergeCell ref="A85:F85"/>
    <mergeCell ref="A80:F80"/>
    <mergeCell ref="A81:F8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6"/>
  <sheetViews>
    <sheetView view="pageBreakPreview" topLeftCell="A64" zoomScaleNormal="100" zoomScaleSheetLayoutView="100" workbookViewId="0">
      <selection activeCell="F68" sqref="F68"/>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54" t="s">
        <v>103</v>
      </c>
      <c r="C1" s="155"/>
      <c r="D1" s="155"/>
      <c r="E1" s="155"/>
      <c r="F1" s="156"/>
      <c r="G1" s="28"/>
      <c r="H1" s="28"/>
      <c r="I1" s="28"/>
      <c r="J1" s="28"/>
    </row>
    <row r="2" spans="1:10" ht="15" customHeight="1">
      <c r="A2" s="157" t="s">
        <v>2</v>
      </c>
      <c r="B2" s="158"/>
      <c r="C2" s="158"/>
      <c r="D2" s="158"/>
      <c r="E2" s="158"/>
      <c r="F2" s="159"/>
      <c r="G2" s="28"/>
      <c r="H2" s="28"/>
      <c r="I2" s="28"/>
      <c r="J2" s="28"/>
    </row>
    <row r="3" spans="1:10" ht="15" customHeight="1">
      <c r="A3" s="157" t="s">
        <v>104</v>
      </c>
      <c r="B3" s="158"/>
      <c r="C3" s="158"/>
      <c r="D3" s="158"/>
      <c r="E3" s="158"/>
      <c r="F3" s="159"/>
      <c r="G3" s="28"/>
      <c r="H3" s="28"/>
      <c r="I3" s="28"/>
      <c r="J3" s="28"/>
    </row>
    <row r="4" spans="1:10">
      <c r="A4" s="29" t="s">
        <v>4</v>
      </c>
      <c r="B4" s="128" t="s">
        <v>5</v>
      </c>
      <c r="C4" s="128"/>
      <c r="D4" s="128"/>
      <c r="E4" s="128"/>
      <c r="F4" s="129"/>
      <c r="G4" s="28"/>
      <c r="H4" s="28"/>
      <c r="I4" s="28"/>
      <c r="J4" s="28"/>
    </row>
    <row r="5" spans="1:10" ht="26.25" customHeight="1">
      <c r="A5" s="29" t="s">
        <v>6</v>
      </c>
      <c r="B5" s="128" t="s">
        <v>7</v>
      </c>
      <c r="C5" s="128"/>
      <c r="D5" s="128"/>
      <c r="E5" s="128"/>
      <c r="F5" s="129"/>
      <c r="G5" s="28"/>
      <c r="H5" s="28"/>
      <c r="I5" s="28"/>
      <c r="J5" s="28"/>
    </row>
    <row r="6" spans="1:10">
      <c r="A6" s="143" t="s">
        <v>8</v>
      </c>
      <c r="B6" s="145" t="s">
        <v>105</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106</v>
      </c>
      <c r="C9" s="161"/>
      <c r="D9" s="160" t="s">
        <v>107</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101">
        <v>229</v>
      </c>
      <c r="C11" s="162">
        <v>229</v>
      </c>
      <c r="D11" s="163"/>
      <c r="E11" s="162">
        <v>0</v>
      </c>
      <c r="F11" s="163"/>
      <c r="G11" s="28"/>
      <c r="H11" s="28"/>
      <c r="I11" s="28"/>
      <c r="J11" s="28"/>
    </row>
    <row r="12" spans="1:10">
      <c r="A12" s="29" t="s">
        <v>18</v>
      </c>
      <c r="B12" s="101">
        <v>229</v>
      </c>
      <c r="C12" s="162">
        <v>229</v>
      </c>
      <c r="D12" s="163"/>
      <c r="E12" s="162">
        <v>0</v>
      </c>
      <c r="F12" s="163"/>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70" t="s">
        <v>109</v>
      </c>
      <c r="C16" s="171"/>
      <c r="D16" s="170" t="s">
        <v>110</v>
      </c>
      <c r="E16" s="170"/>
      <c r="F16" s="171"/>
      <c r="G16" s="28"/>
      <c r="H16" s="28"/>
      <c r="I16" s="28"/>
      <c r="J16" s="28"/>
    </row>
    <row r="17" spans="1:10">
      <c r="A17" s="29" t="s">
        <v>0</v>
      </c>
      <c r="B17" s="170" t="s">
        <v>103</v>
      </c>
      <c r="C17" s="171"/>
      <c r="D17" s="170" t="s">
        <v>103</v>
      </c>
      <c r="E17" s="170"/>
      <c r="F17" s="171"/>
      <c r="G17" s="28"/>
      <c r="H17" s="28"/>
      <c r="I17" s="28"/>
      <c r="J17" s="28"/>
    </row>
    <row r="18" spans="1:10">
      <c r="A18" s="29" t="s">
        <v>24</v>
      </c>
      <c r="B18" s="170" t="s">
        <v>111</v>
      </c>
      <c r="C18" s="171"/>
      <c r="D18" s="170" t="s">
        <v>111</v>
      </c>
      <c r="E18" s="170"/>
      <c r="F18" s="171"/>
      <c r="G18" s="28"/>
      <c r="H18" s="28"/>
      <c r="I18" s="28"/>
      <c r="J18" s="28"/>
    </row>
    <row r="19" spans="1:10">
      <c r="A19" s="29" t="s">
        <v>26</v>
      </c>
      <c r="B19" s="172">
        <v>234244509</v>
      </c>
      <c r="C19" s="171"/>
      <c r="D19" s="172">
        <v>234244509</v>
      </c>
      <c r="E19" s="170"/>
      <c r="F19" s="171"/>
      <c r="G19" s="28"/>
      <c r="H19" s="28"/>
      <c r="I19" s="28"/>
      <c r="J19" s="28"/>
    </row>
    <row r="20" spans="1:10">
      <c r="A20" s="29" t="s">
        <v>27</v>
      </c>
      <c r="B20" s="173" t="s">
        <v>112</v>
      </c>
      <c r="C20" s="174"/>
      <c r="D20" s="173" t="s">
        <v>113</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79.5" customHeight="1">
      <c r="A24" s="34" t="s">
        <v>114</v>
      </c>
      <c r="B24" s="128" t="s">
        <v>115</v>
      </c>
      <c r="C24" s="128"/>
      <c r="D24" s="128"/>
      <c r="E24" s="128"/>
      <c r="F24" s="129"/>
      <c r="G24" s="28"/>
      <c r="H24" s="28"/>
      <c r="I24" s="28"/>
      <c r="J24" s="28"/>
    </row>
    <row r="25" spans="1:10" ht="64.5" customHeight="1">
      <c r="A25" s="34" t="s">
        <v>116</v>
      </c>
      <c r="B25" s="128" t="s">
        <v>117</v>
      </c>
      <c r="C25" s="128"/>
      <c r="D25" s="128"/>
      <c r="E25" s="128"/>
      <c r="F25" s="129"/>
      <c r="G25" s="28"/>
      <c r="H25" s="28"/>
      <c r="I25" s="28"/>
      <c r="J25" s="28"/>
    </row>
    <row r="26" spans="1:10" ht="74.25" customHeight="1">
      <c r="A26" s="34" t="s">
        <v>118</v>
      </c>
      <c r="B26" s="128" t="s">
        <v>119</v>
      </c>
      <c r="C26" s="128"/>
      <c r="D26" s="128"/>
      <c r="E26" s="128"/>
      <c r="F26" s="129"/>
      <c r="G26" s="28"/>
      <c r="H26" s="28"/>
      <c r="I26" s="28"/>
      <c r="J26" s="28"/>
    </row>
    <row r="27" spans="1:10">
      <c r="A27" s="34" t="s">
        <v>108</v>
      </c>
      <c r="B27" s="128" t="s">
        <v>108</v>
      </c>
      <c r="C27" s="128"/>
      <c r="D27" s="128"/>
      <c r="E27" s="128"/>
      <c r="F27" s="129"/>
      <c r="G27" s="28"/>
      <c r="H27" s="28"/>
      <c r="I27" s="28"/>
      <c r="J27" s="28"/>
    </row>
    <row r="28" spans="1:10">
      <c r="A28" s="34" t="s">
        <v>108</v>
      </c>
      <c r="B28" s="128" t="s">
        <v>108</v>
      </c>
      <c r="C28" s="128"/>
      <c r="D28" s="128"/>
      <c r="E28" s="128"/>
      <c r="F28" s="129"/>
      <c r="G28" s="28"/>
      <c r="H28" s="28"/>
      <c r="I28" s="28"/>
      <c r="J28" s="28"/>
    </row>
    <row r="29" spans="1:10">
      <c r="A29" s="34" t="s">
        <v>108</v>
      </c>
      <c r="B29" s="128" t="s">
        <v>108</v>
      </c>
      <c r="C29" s="128"/>
      <c r="D29" s="128"/>
      <c r="E29" s="128"/>
      <c r="F29" s="129"/>
      <c r="G29" s="28"/>
      <c r="H29" s="28"/>
      <c r="I29" s="28"/>
      <c r="J29" s="28"/>
    </row>
    <row r="30" spans="1:10">
      <c r="A30" s="164" t="s">
        <v>108</v>
      </c>
      <c r="B30" s="165"/>
      <c r="C30" s="165"/>
      <c r="D30" s="165"/>
      <c r="E30" s="165"/>
      <c r="F30" s="166"/>
      <c r="G30" s="28"/>
      <c r="H30" s="28"/>
      <c r="I30" s="28"/>
      <c r="J30" s="28"/>
    </row>
    <row r="31" spans="1:10" ht="15" customHeight="1">
      <c r="A31" s="29" t="s">
        <v>38</v>
      </c>
      <c r="B31" s="160" t="s">
        <v>39</v>
      </c>
      <c r="C31" s="160"/>
      <c r="D31" s="160"/>
      <c r="E31" s="160"/>
      <c r="F31" s="161"/>
      <c r="G31" s="28"/>
      <c r="H31" s="28"/>
      <c r="I31" s="28"/>
      <c r="J31" s="28"/>
    </row>
    <row r="32" spans="1:10">
      <c r="A32" s="34">
        <v>1</v>
      </c>
      <c r="B32" s="128" t="s">
        <v>120</v>
      </c>
      <c r="C32" s="128"/>
      <c r="D32" s="128"/>
      <c r="E32" s="128"/>
      <c r="F32" s="129"/>
      <c r="G32" s="28"/>
      <c r="H32" s="28"/>
      <c r="I32" s="28"/>
      <c r="J32" s="28"/>
    </row>
    <row r="33" spans="1:10" ht="18.75" customHeight="1">
      <c r="A33" s="34">
        <v>2</v>
      </c>
      <c r="B33" s="128" t="s">
        <v>121</v>
      </c>
      <c r="C33" s="128"/>
      <c r="D33" s="128"/>
      <c r="E33" s="128"/>
      <c r="F33" s="129"/>
      <c r="G33" s="28"/>
      <c r="H33" s="28"/>
      <c r="I33" s="28"/>
      <c r="J33" s="28"/>
    </row>
    <row r="34" spans="1:10" ht="72.75" customHeight="1">
      <c r="A34" s="34">
        <v>3</v>
      </c>
      <c r="B34" s="128" t="s">
        <v>122</v>
      </c>
      <c r="C34" s="128"/>
      <c r="D34" s="128"/>
      <c r="E34" s="128"/>
      <c r="F34" s="129"/>
      <c r="G34" s="28"/>
      <c r="H34" s="28"/>
      <c r="I34" s="28"/>
      <c r="J34" s="28"/>
    </row>
    <row r="35" spans="1:10" ht="54" customHeight="1">
      <c r="A35" s="34">
        <v>4</v>
      </c>
      <c r="B35" s="128" t="s">
        <v>123</v>
      </c>
      <c r="C35" s="128"/>
      <c r="D35" s="128"/>
      <c r="E35" s="128"/>
      <c r="F35" s="129"/>
      <c r="G35" s="28"/>
      <c r="H35" s="28"/>
      <c r="I35" s="28"/>
      <c r="J35" s="28"/>
    </row>
    <row r="36" spans="1:10" ht="45.75" customHeight="1">
      <c r="A36" s="34">
        <v>5</v>
      </c>
      <c r="B36" s="128" t="s">
        <v>124</v>
      </c>
      <c r="C36" s="128"/>
      <c r="D36" s="128"/>
      <c r="E36" s="128"/>
      <c r="F36" s="129"/>
      <c r="G36" s="28"/>
      <c r="H36" s="28"/>
      <c r="I36" s="28"/>
      <c r="J36" s="28"/>
    </row>
    <row r="37" spans="1:10">
      <c r="A37" s="34" t="s">
        <v>108</v>
      </c>
      <c r="B37" s="128" t="s">
        <v>108</v>
      </c>
      <c r="C37" s="128"/>
      <c r="D37" s="128"/>
      <c r="E37" s="128"/>
      <c r="F37" s="129"/>
      <c r="G37" s="28"/>
      <c r="H37" s="28"/>
      <c r="I37" s="28"/>
      <c r="J37" s="28"/>
    </row>
    <row r="38" spans="1:10">
      <c r="A38" s="164" t="s">
        <v>108</v>
      </c>
      <c r="B38" s="165"/>
      <c r="C38" s="165"/>
      <c r="D38" s="165"/>
      <c r="E38" s="165"/>
      <c r="F38" s="166"/>
      <c r="G38" s="28"/>
      <c r="H38" s="28"/>
      <c r="I38" s="28"/>
      <c r="J38" s="28"/>
    </row>
    <row r="39" spans="1:10" ht="33.75" customHeight="1">
      <c r="A39" s="29" t="s">
        <v>46</v>
      </c>
      <c r="B39" s="160" t="s">
        <v>47</v>
      </c>
      <c r="C39" s="160"/>
      <c r="D39" s="160"/>
      <c r="E39" s="160"/>
      <c r="F39" s="161"/>
      <c r="G39" s="28"/>
      <c r="H39" s="28"/>
      <c r="I39" s="28"/>
      <c r="J39" s="28"/>
    </row>
    <row r="40" spans="1:10" ht="45" customHeight="1">
      <c r="A40" s="29" t="s">
        <v>48</v>
      </c>
      <c r="B40" s="160" t="s">
        <v>49</v>
      </c>
      <c r="C40" s="161"/>
      <c r="D40" s="160" t="s">
        <v>50</v>
      </c>
      <c r="E40" s="160"/>
      <c r="F40" s="161"/>
      <c r="G40" s="28"/>
      <c r="H40" s="28"/>
      <c r="I40" s="28"/>
      <c r="J40" s="35"/>
    </row>
    <row r="41" spans="1:10">
      <c r="A41" s="29" t="s">
        <v>51</v>
      </c>
      <c r="B41" s="128" t="s">
        <v>125</v>
      </c>
      <c r="C41" s="129"/>
      <c r="D41" s="128" t="s">
        <v>126</v>
      </c>
      <c r="E41" s="128"/>
      <c r="F41" s="129"/>
      <c r="G41" s="28"/>
      <c r="H41" s="28"/>
      <c r="I41" s="28"/>
      <c r="J41" s="28"/>
    </row>
    <row r="42" spans="1:10">
      <c r="A42" s="29" t="s">
        <v>54</v>
      </c>
      <c r="B42" s="128" t="s">
        <v>127</v>
      </c>
      <c r="C42" s="129"/>
      <c r="D42" s="128" t="s">
        <v>128</v>
      </c>
      <c r="E42" s="128"/>
      <c r="F42" s="129"/>
      <c r="G42" s="28"/>
      <c r="H42" s="28"/>
      <c r="I42" s="28"/>
      <c r="J42" s="28"/>
    </row>
    <row r="43" spans="1:10">
      <c r="A43" s="29" t="s">
        <v>57</v>
      </c>
      <c r="B43" s="128" t="s">
        <v>129</v>
      </c>
      <c r="C43" s="129"/>
      <c r="D43" s="128" t="s">
        <v>130</v>
      </c>
      <c r="E43" s="128"/>
      <c r="F43" s="129"/>
      <c r="G43" s="28"/>
      <c r="H43" s="28"/>
      <c r="I43" s="28"/>
      <c r="J43" s="28"/>
    </row>
    <row r="44" spans="1:10">
      <c r="A44" s="29" t="s">
        <v>60</v>
      </c>
      <c r="B44" s="128" t="s">
        <v>108</v>
      </c>
      <c r="C44" s="129"/>
      <c r="D44" s="128" t="s">
        <v>108</v>
      </c>
      <c r="E44" s="128"/>
      <c r="F44" s="129"/>
      <c r="G44" s="28"/>
      <c r="H44" s="28"/>
      <c r="I44" s="28"/>
      <c r="J44" s="28"/>
    </row>
    <row r="45" spans="1:10">
      <c r="A45" s="164" t="s">
        <v>108</v>
      </c>
      <c r="B45" s="165"/>
      <c r="C45" s="165"/>
      <c r="D45" s="165"/>
      <c r="E45" s="165"/>
      <c r="F45" s="166"/>
      <c r="G45" s="28"/>
      <c r="H45" s="28"/>
      <c r="I45" s="28"/>
      <c r="J45" s="28"/>
    </row>
    <row r="46" spans="1:10" ht="46.5" customHeight="1">
      <c r="A46" s="29" t="s">
        <v>61</v>
      </c>
      <c r="B46" s="160" t="s">
        <v>62</v>
      </c>
      <c r="C46" s="160"/>
      <c r="D46" s="160"/>
      <c r="E46" s="160"/>
      <c r="F46" s="161"/>
      <c r="G46" s="28"/>
      <c r="H46" s="28"/>
      <c r="I46" s="28"/>
      <c r="J46" s="28"/>
    </row>
    <row r="47" spans="1:10" ht="33.75" customHeight="1">
      <c r="A47" s="33" t="s">
        <v>108</v>
      </c>
      <c r="B47" s="31" t="s">
        <v>63</v>
      </c>
      <c r="C47" s="160" t="s">
        <v>64</v>
      </c>
      <c r="D47" s="161"/>
      <c r="E47" s="160" t="s">
        <v>65</v>
      </c>
      <c r="F47" s="161"/>
      <c r="G47" s="28"/>
      <c r="H47" s="28"/>
      <c r="I47" s="28"/>
      <c r="J47" s="28"/>
    </row>
    <row r="48" spans="1:10">
      <c r="A48" s="34" t="s">
        <v>108</v>
      </c>
      <c r="B48" s="32" t="s">
        <v>108</v>
      </c>
      <c r="C48" s="128" t="s">
        <v>108</v>
      </c>
      <c r="D48" s="129"/>
      <c r="E48" s="128" t="s">
        <v>108</v>
      </c>
      <c r="F48" s="129"/>
      <c r="G48" s="28"/>
      <c r="H48" s="28"/>
      <c r="I48" s="28"/>
      <c r="J48" s="28"/>
    </row>
    <row r="49" spans="1:10">
      <c r="A49" s="34" t="s">
        <v>108</v>
      </c>
      <c r="B49" s="32" t="s">
        <v>108</v>
      </c>
      <c r="C49" s="128" t="s">
        <v>108</v>
      </c>
      <c r="D49" s="129"/>
      <c r="E49" s="128" t="s">
        <v>108</v>
      </c>
      <c r="F49" s="129"/>
      <c r="G49" s="28"/>
      <c r="H49" s="28"/>
      <c r="I49" s="28"/>
      <c r="J49" s="28"/>
    </row>
    <row r="50" spans="1:10">
      <c r="A50" s="34" t="s">
        <v>108</v>
      </c>
      <c r="B50" s="32" t="s">
        <v>108</v>
      </c>
      <c r="C50" s="128" t="s">
        <v>108</v>
      </c>
      <c r="D50" s="129"/>
      <c r="E50" s="128" t="s">
        <v>108</v>
      </c>
      <c r="F50" s="129"/>
      <c r="G50" s="28"/>
      <c r="H50" s="28"/>
      <c r="I50" s="28"/>
      <c r="J50" s="28"/>
    </row>
    <row r="51" spans="1:10">
      <c r="A51" s="34" t="s">
        <v>108</v>
      </c>
      <c r="B51" s="32" t="s">
        <v>108</v>
      </c>
      <c r="C51" s="128" t="s">
        <v>108</v>
      </c>
      <c r="D51" s="129"/>
      <c r="E51" s="128" t="s">
        <v>108</v>
      </c>
      <c r="F51" s="129"/>
      <c r="G51" s="28"/>
      <c r="H51" s="28"/>
      <c r="I51" s="28"/>
      <c r="J51" s="28"/>
    </row>
    <row r="52" spans="1:10">
      <c r="A52" s="34" t="s">
        <v>108</v>
      </c>
      <c r="B52" s="32" t="s">
        <v>108</v>
      </c>
      <c r="C52" s="128" t="s">
        <v>108</v>
      </c>
      <c r="D52" s="129"/>
      <c r="E52" s="128" t="s">
        <v>108</v>
      </c>
      <c r="F52" s="129"/>
      <c r="G52" s="28"/>
      <c r="H52" s="28"/>
      <c r="I52" s="28"/>
      <c r="J52" s="28"/>
    </row>
    <row r="53" spans="1:10">
      <c r="A53" s="164" t="s">
        <v>108</v>
      </c>
      <c r="B53" s="165"/>
      <c r="C53" s="165"/>
      <c r="D53" s="165"/>
      <c r="E53" s="165"/>
      <c r="F53" s="166"/>
      <c r="G53" s="28"/>
      <c r="H53" s="28"/>
      <c r="I53" s="28"/>
      <c r="J53" s="28"/>
    </row>
    <row r="54" spans="1:10" ht="15" customHeight="1">
      <c r="A54" s="167" t="s">
        <v>66</v>
      </c>
      <c r="B54" s="168"/>
      <c r="C54" s="168"/>
      <c r="D54" s="168"/>
      <c r="E54" s="168"/>
      <c r="F54" s="169"/>
      <c r="G54" s="28"/>
      <c r="H54" s="28"/>
      <c r="I54" s="28"/>
      <c r="J54" s="28"/>
    </row>
    <row r="55" spans="1:10" ht="39">
      <c r="A55" s="33" t="s">
        <v>108</v>
      </c>
      <c r="B55" s="36" t="s">
        <v>108</v>
      </c>
      <c r="C55" s="31" t="s">
        <v>67</v>
      </c>
      <c r="D55" s="31" t="s">
        <v>68</v>
      </c>
      <c r="E55" s="37" t="s">
        <v>69</v>
      </c>
      <c r="F55" s="38" t="s">
        <v>70</v>
      </c>
      <c r="G55" s="28"/>
      <c r="H55" s="28"/>
      <c r="I55" s="28"/>
      <c r="J55" s="28"/>
    </row>
    <row r="56" spans="1:10" ht="31.5">
      <c r="A56" s="13" t="s">
        <v>51</v>
      </c>
      <c r="B56" s="39" t="s">
        <v>71</v>
      </c>
      <c r="C56" s="40">
        <v>0</v>
      </c>
      <c r="D56" s="40">
        <v>0</v>
      </c>
      <c r="E56" s="41">
        <v>0</v>
      </c>
      <c r="F56" s="77">
        <f>E56/C$72</f>
        <v>0</v>
      </c>
      <c r="G56" s="28"/>
      <c r="H56" s="28"/>
      <c r="I56" s="28"/>
      <c r="J56" s="28"/>
    </row>
    <row r="57" spans="1:10" ht="26.25">
      <c r="A57" s="11" t="s">
        <v>72</v>
      </c>
      <c r="B57" s="32" t="s">
        <v>73</v>
      </c>
      <c r="C57" s="43">
        <v>0</v>
      </c>
      <c r="D57" s="43">
        <v>0</v>
      </c>
      <c r="E57" s="40">
        <v>0</v>
      </c>
      <c r="F57" s="76">
        <f>E57/C$72</f>
        <v>0</v>
      </c>
      <c r="G57" s="28"/>
      <c r="H57" s="28"/>
      <c r="I57" s="28"/>
      <c r="J57" s="28"/>
    </row>
    <row r="58" spans="1:10" ht="26.25">
      <c r="A58" s="11" t="s">
        <v>74</v>
      </c>
      <c r="B58" s="32" t="s">
        <v>75</v>
      </c>
      <c r="C58" s="43">
        <v>0</v>
      </c>
      <c r="D58" s="43">
        <v>0</v>
      </c>
      <c r="E58" s="40">
        <v>0</v>
      </c>
      <c r="F58" s="42">
        <f>E58/C$72</f>
        <v>0</v>
      </c>
      <c r="G58" s="28"/>
      <c r="H58" s="28"/>
      <c r="I58" s="28"/>
      <c r="J58" s="28"/>
    </row>
    <row r="59" spans="1:10">
      <c r="A59" s="11" t="s">
        <v>76</v>
      </c>
      <c r="B59" s="32" t="s">
        <v>77</v>
      </c>
      <c r="C59" s="43">
        <v>0</v>
      </c>
      <c r="D59" s="43">
        <v>0</v>
      </c>
      <c r="E59" s="40">
        <v>0</v>
      </c>
      <c r="F59" s="75">
        <f>E59/C$72</f>
        <v>0</v>
      </c>
      <c r="G59" s="28"/>
      <c r="H59" s="28"/>
      <c r="I59" s="28"/>
      <c r="J59" s="28"/>
    </row>
    <row r="60" spans="1:10">
      <c r="A60" s="164" t="s">
        <v>108</v>
      </c>
      <c r="B60" s="165"/>
      <c r="C60" s="165"/>
      <c r="D60" s="165"/>
      <c r="E60" s="165"/>
      <c r="F60" s="166"/>
      <c r="G60" s="28"/>
      <c r="H60" s="28"/>
      <c r="I60" s="28"/>
      <c r="J60" s="28"/>
    </row>
    <row r="61" spans="1:10" ht="31.5">
      <c r="A61" s="13" t="s">
        <v>54</v>
      </c>
      <c r="B61" s="39" t="s">
        <v>78</v>
      </c>
      <c r="C61" s="40">
        <v>229</v>
      </c>
      <c r="D61" s="40">
        <v>229</v>
      </c>
      <c r="E61" s="40">
        <v>0</v>
      </c>
      <c r="F61" s="44">
        <f>E61/C$72</f>
        <v>0</v>
      </c>
      <c r="G61" s="28"/>
      <c r="H61" s="28"/>
      <c r="I61" s="28"/>
      <c r="J61" s="28"/>
    </row>
    <row r="62" spans="1:10" ht="15.75">
      <c r="A62" s="12"/>
      <c r="B62" s="45" t="s">
        <v>79</v>
      </c>
      <c r="C62" s="45" t="s">
        <v>108</v>
      </c>
      <c r="D62" s="45" t="s">
        <v>108</v>
      </c>
      <c r="E62" s="45" t="s">
        <v>108</v>
      </c>
      <c r="F62" s="39" t="s">
        <v>108</v>
      </c>
      <c r="G62" s="28"/>
      <c r="H62" s="28"/>
      <c r="I62" s="28"/>
      <c r="J62" s="28"/>
    </row>
    <row r="63" spans="1:10">
      <c r="A63" s="11" t="s">
        <v>80</v>
      </c>
      <c r="B63" s="32" t="s">
        <v>81</v>
      </c>
      <c r="C63" s="43">
        <v>90</v>
      </c>
      <c r="D63" s="43">
        <v>66</v>
      </c>
      <c r="E63" s="40">
        <v>-24</v>
      </c>
      <c r="F63" s="44">
        <f>E63/C$72</f>
        <v>-0.10480349344978165</v>
      </c>
      <c r="G63" s="28"/>
      <c r="H63" s="28"/>
      <c r="I63" s="28"/>
      <c r="J63" s="28"/>
    </row>
    <row r="64" spans="1:10" ht="102.75">
      <c r="A64" s="11" t="s">
        <v>82</v>
      </c>
      <c r="B64" s="32" t="s">
        <v>131</v>
      </c>
      <c r="C64" s="43">
        <v>80</v>
      </c>
      <c r="D64" s="43">
        <v>81</v>
      </c>
      <c r="E64" s="40">
        <v>1</v>
      </c>
      <c r="F64" s="44">
        <f>E64/C$72</f>
        <v>4.3668122270742356E-3</v>
      </c>
      <c r="G64" s="28"/>
      <c r="H64" s="28"/>
      <c r="I64" s="28"/>
      <c r="J64" s="28"/>
    </row>
    <row r="65" spans="1:10" ht="64.5">
      <c r="A65" s="11" t="s">
        <v>84</v>
      </c>
      <c r="B65" s="32" t="s">
        <v>85</v>
      </c>
      <c r="C65" s="43">
        <v>59</v>
      </c>
      <c r="D65" s="43">
        <v>38</v>
      </c>
      <c r="E65" s="40">
        <v>-21</v>
      </c>
      <c r="F65" s="44">
        <f>E65/C$72</f>
        <v>-9.1703056768558958E-2</v>
      </c>
      <c r="G65" s="28"/>
      <c r="H65" s="28"/>
      <c r="I65" s="28"/>
      <c r="J65" s="28"/>
    </row>
    <row r="66" spans="1:10" ht="15.75">
      <c r="A66" s="2"/>
      <c r="B66" s="45" t="s">
        <v>86</v>
      </c>
      <c r="C66" s="45" t="s">
        <v>108</v>
      </c>
      <c r="D66" s="45" t="s">
        <v>108</v>
      </c>
      <c r="E66" s="45" t="s">
        <v>108</v>
      </c>
      <c r="F66" s="39" t="s">
        <v>108</v>
      </c>
      <c r="G66" s="28"/>
      <c r="H66" s="28"/>
      <c r="I66" s="28"/>
      <c r="J66" s="28"/>
    </row>
    <row r="67" spans="1:10" ht="26.25">
      <c r="A67" s="11" t="s">
        <v>87</v>
      </c>
      <c r="B67" s="32" t="s">
        <v>88</v>
      </c>
      <c r="C67" s="43">
        <v>0</v>
      </c>
      <c r="D67" s="43">
        <v>0</v>
      </c>
      <c r="E67" s="40">
        <v>0</v>
      </c>
      <c r="F67" s="44">
        <f>E67/C$72</f>
        <v>0</v>
      </c>
      <c r="G67" s="28"/>
      <c r="H67" s="28"/>
      <c r="I67" s="28"/>
      <c r="J67" s="28"/>
    </row>
    <row r="68" spans="1:10">
      <c r="A68" s="11" t="s">
        <v>89</v>
      </c>
      <c r="B68" s="32" t="s">
        <v>90</v>
      </c>
      <c r="C68" s="43">
        <v>0</v>
      </c>
      <c r="D68" s="43">
        <v>44</v>
      </c>
      <c r="E68" s="40">
        <v>44</v>
      </c>
      <c r="F68" s="44">
        <f>E68/C$72</f>
        <v>0.19213973799126638</v>
      </c>
      <c r="G68" s="28"/>
      <c r="H68" s="28"/>
      <c r="I68" s="28"/>
      <c r="J68" s="28"/>
    </row>
    <row r="69" spans="1:10">
      <c r="A69" s="11" t="s">
        <v>91</v>
      </c>
      <c r="B69" s="32" t="s">
        <v>92</v>
      </c>
      <c r="C69" s="43">
        <v>0</v>
      </c>
      <c r="D69" s="43">
        <v>0</v>
      </c>
      <c r="E69" s="40">
        <v>0</v>
      </c>
      <c r="F69" s="44">
        <f>E69/C$72</f>
        <v>0</v>
      </c>
      <c r="G69" s="28"/>
      <c r="H69" s="28"/>
      <c r="I69" s="28"/>
      <c r="J69" s="28"/>
    </row>
    <row r="70" spans="1:10">
      <c r="A70" s="11" t="s">
        <v>93</v>
      </c>
      <c r="B70" s="32" t="s">
        <v>94</v>
      </c>
      <c r="C70" s="43">
        <v>0</v>
      </c>
      <c r="D70" s="43">
        <v>0</v>
      </c>
      <c r="E70" s="40">
        <v>0</v>
      </c>
      <c r="F70" s="44">
        <f>E70/C$72</f>
        <v>0</v>
      </c>
      <c r="G70" s="28"/>
      <c r="H70" s="28"/>
      <c r="I70" s="28"/>
      <c r="J70" s="28"/>
    </row>
    <row r="71" spans="1:10">
      <c r="A71" s="164" t="s">
        <v>108</v>
      </c>
      <c r="B71" s="165"/>
      <c r="C71" s="165"/>
      <c r="D71" s="165"/>
      <c r="E71" s="165"/>
      <c r="F71" s="166"/>
      <c r="G71" s="28"/>
      <c r="H71" s="28"/>
      <c r="I71" s="28"/>
      <c r="J71" s="28"/>
    </row>
    <row r="72" spans="1:10" ht="31.5">
      <c r="A72" s="30" t="s">
        <v>57</v>
      </c>
      <c r="B72" s="39" t="s">
        <v>95</v>
      </c>
      <c r="C72" s="43">
        <v>229</v>
      </c>
      <c r="D72" s="40">
        <v>229</v>
      </c>
      <c r="E72" s="40">
        <v>0</v>
      </c>
      <c r="F72" s="44">
        <f>E72/C$72</f>
        <v>0</v>
      </c>
      <c r="G72" s="28"/>
      <c r="H72" s="28"/>
      <c r="I72" s="28"/>
      <c r="J72" s="28"/>
    </row>
    <row r="73" spans="1:10">
      <c r="A73" s="164" t="s">
        <v>108</v>
      </c>
      <c r="B73" s="165"/>
      <c r="C73" s="165"/>
      <c r="D73" s="165"/>
      <c r="E73" s="165"/>
      <c r="F73" s="166"/>
      <c r="G73" s="28"/>
      <c r="H73" s="28"/>
      <c r="I73" s="28"/>
      <c r="J73" s="28"/>
    </row>
    <row r="74" spans="1:10" ht="15" customHeight="1">
      <c r="A74" s="167" t="s">
        <v>96</v>
      </c>
      <c r="B74" s="168"/>
      <c r="C74" s="168"/>
      <c r="D74" s="168"/>
      <c r="E74" s="168"/>
      <c r="F74" s="169"/>
      <c r="G74" s="28"/>
      <c r="H74" s="28"/>
      <c r="I74" s="28"/>
      <c r="J74" s="28"/>
    </row>
    <row r="75" spans="1:10" ht="15" customHeight="1">
      <c r="A75" s="29" t="s">
        <v>97</v>
      </c>
      <c r="B75" s="160" t="s">
        <v>98</v>
      </c>
      <c r="C75" s="160"/>
      <c r="D75" s="161"/>
      <c r="E75" s="160" t="s">
        <v>99</v>
      </c>
      <c r="F75" s="161"/>
      <c r="G75" s="28"/>
      <c r="H75" s="28"/>
      <c r="I75" s="28"/>
      <c r="J75" s="28"/>
    </row>
    <row r="76" spans="1:10" ht="50.25" customHeight="1">
      <c r="A76" s="34" t="s">
        <v>132</v>
      </c>
      <c r="B76" s="128" t="s">
        <v>133</v>
      </c>
      <c r="C76" s="128"/>
      <c r="D76" s="175"/>
      <c r="E76" s="128">
        <v>66</v>
      </c>
      <c r="F76" s="129"/>
      <c r="G76" s="28"/>
      <c r="H76" s="28"/>
      <c r="I76" s="28"/>
      <c r="J76" s="28"/>
    </row>
    <row r="77" spans="1:10" ht="42.75" customHeight="1">
      <c r="A77" s="34" t="s">
        <v>134</v>
      </c>
      <c r="B77" s="128" t="s">
        <v>135</v>
      </c>
      <c r="C77" s="128"/>
      <c r="D77" s="175"/>
      <c r="E77" s="128">
        <v>81</v>
      </c>
      <c r="F77" s="129"/>
      <c r="G77" s="28"/>
      <c r="H77" s="28"/>
      <c r="I77" s="28"/>
      <c r="J77" s="28"/>
    </row>
    <row r="78" spans="1:10" ht="16.5" customHeight="1">
      <c r="A78" s="34" t="s">
        <v>136</v>
      </c>
      <c r="B78" s="128" t="s">
        <v>137</v>
      </c>
      <c r="C78" s="128"/>
      <c r="D78" s="129"/>
      <c r="E78" s="128">
        <v>38</v>
      </c>
      <c r="F78" s="129"/>
      <c r="G78" s="28"/>
      <c r="H78" s="28"/>
      <c r="I78" s="28"/>
      <c r="J78" s="28"/>
    </row>
    <row r="79" spans="1:10" ht="24" customHeight="1">
      <c r="A79" s="34" t="s">
        <v>138</v>
      </c>
      <c r="B79" s="128" t="s">
        <v>139</v>
      </c>
      <c r="C79" s="128"/>
      <c r="D79" s="129"/>
      <c r="E79" s="128">
        <v>0</v>
      </c>
      <c r="F79" s="129"/>
      <c r="G79" s="28"/>
      <c r="H79" s="28"/>
      <c r="I79" s="28"/>
      <c r="J79" s="28"/>
    </row>
    <row r="80" spans="1:10" ht="35.25" customHeight="1">
      <c r="A80" s="34" t="s">
        <v>140</v>
      </c>
      <c r="B80" s="128" t="s">
        <v>141</v>
      </c>
      <c r="C80" s="128"/>
      <c r="D80" s="175"/>
      <c r="E80" s="128">
        <v>44</v>
      </c>
      <c r="F80" s="129"/>
      <c r="G80" s="28"/>
      <c r="H80" s="28"/>
      <c r="I80" s="28"/>
      <c r="J80" s="28"/>
    </row>
    <row r="81" spans="1:10">
      <c r="A81" s="34" t="s">
        <v>108</v>
      </c>
      <c r="B81" s="128" t="s">
        <v>108</v>
      </c>
      <c r="C81" s="128"/>
      <c r="D81" s="175"/>
      <c r="E81" s="128" t="s">
        <v>108</v>
      </c>
      <c r="F81" s="129"/>
      <c r="G81" s="28"/>
      <c r="H81" s="28"/>
      <c r="I81" s="28"/>
      <c r="J81" s="28"/>
    </row>
    <row r="82" spans="1:10">
      <c r="A82" s="34" t="s">
        <v>108</v>
      </c>
      <c r="B82" s="128" t="s">
        <v>108</v>
      </c>
      <c r="C82" s="128"/>
      <c r="D82" s="175"/>
      <c r="E82" s="128" t="s">
        <v>108</v>
      </c>
      <c r="F82" s="129"/>
      <c r="G82" s="28"/>
      <c r="H82" s="28"/>
      <c r="I82" s="28"/>
      <c r="J82" s="28"/>
    </row>
    <row r="83" spans="1:10">
      <c r="A83" s="34" t="s">
        <v>108</v>
      </c>
      <c r="B83" s="128" t="s">
        <v>108</v>
      </c>
      <c r="C83" s="128"/>
      <c r="D83" s="175"/>
      <c r="E83" s="128" t="s">
        <v>108</v>
      </c>
      <c r="F83" s="129"/>
      <c r="G83" s="28"/>
      <c r="H83" s="28"/>
      <c r="I83" s="28"/>
      <c r="J83" s="28"/>
    </row>
    <row r="84" spans="1:10">
      <c r="A84" s="28" t="s">
        <v>108</v>
      </c>
      <c r="B84" s="28" t="s">
        <v>108</v>
      </c>
      <c r="C84" s="28" t="s">
        <v>108</v>
      </c>
      <c r="D84" s="28" t="s">
        <v>108</v>
      </c>
      <c r="E84" s="28" t="s">
        <v>108</v>
      </c>
      <c r="F84" s="28" t="s">
        <v>108</v>
      </c>
      <c r="G84" s="28"/>
      <c r="H84" s="28"/>
      <c r="I84" s="28"/>
      <c r="J84" s="28"/>
    </row>
    <row r="85" spans="1:10">
      <c r="A85" s="177" t="s">
        <v>101</v>
      </c>
      <c r="B85" s="177"/>
      <c r="C85" s="177"/>
      <c r="D85" s="177"/>
      <c r="E85" s="177"/>
      <c r="F85" s="177"/>
      <c r="G85" s="28"/>
      <c r="H85" s="28"/>
      <c r="I85" s="28"/>
      <c r="J85" s="28"/>
    </row>
    <row r="86" spans="1:10">
      <c r="A86" s="176" t="s">
        <v>142</v>
      </c>
      <c r="B86" s="176"/>
      <c r="C86" s="176"/>
      <c r="D86" s="176"/>
      <c r="E86" s="176"/>
      <c r="F86" s="176"/>
      <c r="G86" s="28"/>
      <c r="H86" s="28"/>
      <c r="I86" s="28"/>
      <c r="J86" s="28"/>
    </row>
  </sheetData>
  <mergeCells count="98">
    <mergeCell ref="A86:F86"/>
    <mergeCell ref="B79:D79"/>
    <mergeCell ref="E79:F79"/>
    <mergeCell ref="B80:D80"/>
    <mergeCell ref="E80:F80"/>
    <mergeCell ref="B81:D81"/>
    <mergeCell ref="E81:F81"/>
    <mergeCell ref="B82:D82"/>
    <mergeCell ref="E82:F82"/>
    <mergeCell ref="B83:D83"/>
    <mergeCell ref="E83:F83"/>
    <mergeCell ref="A85:F85"/>
    <mergeCell ref="B76:D76"/>
    <mergeCell ref="E76:F76"/>
    <mergeCell ref="B77:D77"/>
    <mergeCell ref="E77:F77"/>
    <mergeCell ref="B78:D78"/>
    <mergeCell ref="E78:F78"/>
    <mergeCell ref="A60:F60"/>
    <mergeCell ref="A71:F71"/>
    <mergeCell ref="A73:F73"/>
    <mergeCell ref="A74:F74"/>
    <mergeCell ref="B75:D75"/>
    <mergeCell ref="E75:F75"/>
    <mergeCell ref="A54:F54"/>
    <mergeCell ref="C48:D48"/>
    <mergeCell ref="E48:F48"/>
    <mergeCell ref="C49:D49"/>
    <mergeCell ref="E49:F49"/>
    <mergeCell ref="C50:D50"/>
    <mergeCell ref="E50:F50"/>
    <mergeCell ref="C51:D51"/>
    <mergeCell ref="E51:F51"/>
    <mergeCell ref="C52:D52"/>
    <mergeCell ref="E52:F52"/>
    <mergeCell ref="A53:F53"/>
    <mergeCell ref="B44:C44"/>
    <mergeCell ref="D44:F44"/>
    <mergeCell ref="A45:F45"/>
    <mergeCell ref="B46:F46"/>
    <mergeCell ref="C47:D47"/>
    <mergeCell ref="E47:F47"/>
    <mergeCell ref="B41:C41"/>
    <mergeCell ref="D41:F41"/>
    <mergeCell ref="B42:C42"/>
    <mergeCell ref="D42:F42"/>
    <mergeCell ref="B43:C43"/>
    <mergeCell ref="D43:F43"/>
    <mergeCell ref="B40:C40"/>
    <mergeCell ref="D40:F40"/>
    <mergeCell ref="B29:F29"/>
    <mergeCell ref="A30:F30"/>
    <mergeCell ref="B31:F31"/>
    <mergeCell ref="B32:F32"/>
    <mergeCell ref="B33:F33"/>
    <mergeCell ref="B34:F34"/>
    <mergeCell ref="B35:F35"/>
    <mergeCell ref="B36:F36"/>
    <mergeCell ref="B37:F37"/>
    <mergeCell ref="A38:F38"/>
    <mergeCell ref="B39:F39"/>
    <mergeCell ref="B28:F28"/>
    <mergeCell ref="B19:C19"/>
    <mergeCell ref="D19:F19"/>
    <mergeCell ref="B20:C20"/>
    <mergeCell ref="D20:F20"/>
    <mergeCell ref="A21:F21"/>
    <mergeCell ref="A22:F22"/>
    <mergeCell ref="B23:F23"/>
    <mergeCell ref="B24:F24"/>
    <mergeCell ref="B25:F25"/>
    <mergeCell ref="B26:F26"/>
    <mergeCell ref="B27:F27"/>
    <mergeCell ref="B16:C16"/>
    <mergeCell ref="D16:F16"/>
    <mergeCell ref="B17:C17"/>
    <mergeCell ref="D17:F17"/>
    <mergeCell ref="B18:C18"/>
    <mergeCell ref="D18:F18"/>
    <mergeCell ref="C12:D12"/>
    <mergeCell ref="E12:F12"/>
    <mergeCell ref="A13:F13"/>
    <mergeCell ref="A14:F14"/>
    <mergeCell ref="B15:C15"/>
    <mergeCell ref="D15:F15"/>
    <mergeCell ref="B9:C9"/>
    <mergeCell ref="D9:F9"/>
    <mergeCell ref="C10:D10"/>
    <mergeCell ref="E10:F10"/>
    <mergeCell ref="C11:D11"/>
    <mergeCell ref="E11:F11"/>
    <mergeCell ref="A6:A8"/>
    <mergeCell ref="B6:F8"/>
    <mergeCell ref="B1:F1"/>
    <mergeCell ref="A2:F2"/>
    <mergeCell ref="A3:F3"/>
    <mergeCell ref="B4:F4"/>
    <mergeCell ref="B5:F5"/>
  </mergeCells>
  <hyperlinks>
    <hyperlink ref="B20" r:id="rId1" xr:uid="{B4207FB5-14C5-4D52-8D57-E6B966EC0C80}"/>
    <hyperlink ref="D20" r:id="rId2" xr:uid="{9C15C390-EB1A-487C-8683-AC6EE53B9CDF}"/>
  </hyperlinks>
  <printOptions horizontalCentered="1"/>
  <pageMargins left="0.70866141732283472" right="0.70866141732283472" top="0.78740157480314965" bottom="0.78740157480314965" header="0.31496062992125984" footer="0.31496062992125984"/>
  <pageSetup paperSize="9" scale="78" orientation="portrait" r:id="rId3"/>
  <rowBreaks count="1" manualBreakCount="1">
    <brk id="53"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B9F6B-73F5-4113-9960-2567536D8E0D}">
  <dimension ref="A1:J86"/>
  <sheetViews>
    <sheetView topLeftCell="A49" workbookViewId="0">
      <selection activeCell="A58" sqref="A58:A67"/>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552</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ht="27.75" customHeight="1">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115</v>
      </c>
      <c r="C11" s="128">
        <v>115</v>
      </c>
      <c r="D11" s="129"/>
      <c r="E11" s="128">
        <v>0</v>
      </c>
      <c r="F11" s="129"/>
      <c r="G11" s="28"/>
      <c r="H11" s="28"/>
      <c r="I11" s="28"/>
      <c r="J11" s="28"/>
    </row>
    <row r="12" spans="1:10">
      <c r="A12" s="29" t="s">
        <v>18</v>
      </c>
      <c r="B12" s="32">
        <v>115</v>
      </c>
      <c r="C12" s="128">
        <v>115</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553</v>
      </c>
      <c r="C16" s="129"/>
      <c r="D16" s="128" t="s">
        <v>554</v>
      </c>
      <c r="E16" s="128"/>
      <c r="F16" s="129"/>
      <c r="G16" s="28"/>
      <c r="H16" s="28"/>
      <c r="I16" s="28"/>
      <c r="J16" s="28"/>
    </row>
    <row r="17" spans="1:10">
      <c r="A17" s="29" t="s">
        <v>0</v>
      </c>
      <c r="B17" s="128" t="s">
        <v>555</v>
      </c>
      <c r="C17" s="129"/>
      <c r="D17" s="128" t="s">
        <v>555</v>
      </c>
      <c r="E17" s="128"/>
      <c r="F17" s="129"/>
      <c r="G17" s="28"/>
      <c r="H17" s="28"/>
      <c r="I17" s="28"/>
      <c r="J17" s="28"/>
    </row>
    <row r="18" spans="1:10">
      <c r="A18" s="29" t="s">
        <v>24</v>
      </c>
      <c r="B18" s="128" t="s">
        <v>556</v>
      </c>
      <c r="C18" s="128"/>
      <c r="D18" s="184" t="s">
        <v>556</v>
      </c>
      <c r="E18" s="128"/>
      <c r="F18" s="129"/>
      <c r="G18" s="28"/>
      <c r="H18" s="28"/>
      <c r="I18" s="28"/>
      <c r="J18" s="28"/>
    </row>
    <row r="19" spans="1:10">
      <c r="A19" s="29" t="s">
        <v>26</v>
      </c>
      <c r="B19" s="187">
        <v>596993022</v>
      </c>
      <c r="C19" s="129"/>
      <c r="D19" s="187">
        <v>596993260</v>
      </c>
      <c r="E19" s="128"/>
      <c r="F19" s="129"/>
      <c r="G19" s="28"/>
      <c r="H19" s="28"/>
      <c r="I19" s="28"/>
      <c r="J19" s="28"/>
    </row>
    <row r="20" spans="1:10">
      <c r="A20" s="29" t="s">
        <v>27</v>
      </c>
      <c r="B20" s="173" t="s">
        <v>557</v>
      </c>
      <c r="C20" s="173"/>
      <c r="D20" s="192" t="s">
        <v>558</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95.25" customHeight="1">
      <c r="A24" s="34" t="s">
        <v>32</v>
      </c>
      <c r="B24" s="128" t="s">
        <v>33</v>
      </c>
      <c r="C24" s="128"/>
      <c r="D24" s="128"/>
      <c r="E24" s="128"/>
      <c r="F24" s="129"/>
      <c r="G24" s="28"/>
      <c r="H24" s="28"/>
      <c r="I24" s="28"/>
      <c r="J24" s="28"/>
    </row>
    <row r="25" spans="1:10" ht="72.75" customHeight="1">
      <c r="A25" s="34" t="s">
        <v>34</v>
      </c>
      <c r="B25" s="128" t="s">
        <v>35</v>
      </c>
      <c r="C25" s="128"/>
      <c r="D25" s="128"/>
      <c r="E25" s="128"/>
      <c r="F25" s="129"/>
      <c r="G25" s="28"/>
      <c r="H25" s="28"/>
      <c r="I25" s="28"/>
      <c r="J25" s="28"/>
    </row>
    <row r="26" spans="1:10" ht="53.25" customHeight="1">
      <c r="A26" s="34" t="s">
        <v>36</v>
      </c>
      <c r="B26" s="128" t="s">
        <v>37</v>
      </c>
      <c r="C26" s="128"/>
      <c r="D26" s="128"/>
      <c r="E26" s="128"/>
      <c r="F26" s="129"/>
      <c r="G26" s="28"/>
      <c r="H26" s="28"/>
      <c r="I26" s="28"/>
      <c r="J26" s="28"/>
    </row>
    <row r="27" spans="1:10">
      <c r="A27" s="34" t="s">
        <v>108</v>
      </c>
      <c r="B27" s="128" t="s">
        <v>108</v>
      </c>
      <c r="C27" s="128"/>
      <c r="D27" s="128"/>
      <c r="E27" s="128"/>
      <c r="F27" s="129"/>
      <c r="G27" s="28"/>
      <c r="H27" s="28"/>
      <c r="I27" s="28"/>
      <c r="J27" s="28"/>
    </row>
    <row r="28" spans="1:10">
      <c r="A28" s="34" t="s">
        <v>108</v>
      </c>
      <c r="B28" s="128" t="s">
        <v>108</v>
      </c>
      <c r="C28" s="128"/>
      <c r="D28" s="128"/>
      <c r="E28" s="128"/>
      <c r="F28" s="129"/>
      <c r="G28" s="28"/>
      <c r="H28" s="28"/>
      <c r="I28" s="28"/>
      <c r="J28" s="28"/>
    </row>
    <row r="29" spans="1:10">
      <c r="A29" s="34" t="s">
        <v>108</v>
      </c>
      <c r="B29" s="128" t="s">
        <v>108</v>
      </c>
      <c r="C29" s="128"/>
      <c r="D29" s="128"/>
      <c r="E29" s="128"/>
      <c r="F29" s="129"/>
      <c r="G29" s="28"/>
      <c r="H29" s="28"/>
      <c r="I29" s="28"/>
      <c r="J29" s="28"/>
    </row>
    <row r="30" spans="1:10">
      <c r="A30" s="164" t="s">
        <v>108</v>
      </c>
      <c r="B30" s="165"/>
      <c r="C30" s="165"/>
      <c r="D30" s="165"/>
      <c r="E30" s="165"/>
      <c r="F30" s="166"/>
      <c r="G30" s="28"/>
      <c r="H30" s="28"/>
      <c r="I30" s="28"/>
      <c r="J30" s="28"/>
    </row>
    <row r="31" spans="1:10" ht="15" customHeight="1">
      <c r="A31" s="29" t="s">
        <v>38</v>
      </c>
      <c r="B31" s="160" t="s">
        <v>39</v>
      </c>
      <c r="C31" s="160"/>
      <c r="D31" s="160"/>
      <c r="E31" s="160"/>
      <c r="F31" s="161"/>
      <c r="G31" s="28"/>
      <c r="H31" s="28"/>
      <c r="I31" s="28"/>
      <c r="J31" s="28"/>
    </row>
    <row r="32" spans="1:10" ht="152.25" customHeight="1">
      <c r="A32" s="34" t="s">
        <v>559</v>
      </c>
      <c r="B32" s="128" t="s">
        <v>560</v>
      </c>
      <c r="C32" s="128"/>
      <c r="D32" s="128"/>
      <c r="E32" s="128"/>
      <c r="F32" s="129"/>
      <c r="G32" s="28"/>
      <c r="H32" s="28"/>
      <c r="I32" s="28"/>
      <c r="J32" s="28"/>
    </row>
    <row r="33" spans="1:10" ht="99.75" customHeight="1">
      <c r="A33" s="34" t="s">
        <v>561</v>
      </c>
      <c r="B33" s="128" t="s">
        <v>562</v>
      </c>
      <c r="C33" s="128"/>
      <c r="D33" s="128"/>
      <c r="E33" s="128"/>
      <c r="F33" s="129"/>
      <c r="G33" s="28"/>
      <c r="H33" s="28"/>
      <c r="I33" s="28"/>
      <c r="J33" s="28"/>
    </row>
    <row r="34" spans="1:10">
      <c r="A34" s="34" t="s">
        <v>108</v>
      </c>
      <c r="B34" s="128" t="s">
        <v>108</v>
      </c>
      <c r="C34" s="128"/>
      <c r="D34" s="128"/>
      <c r="E34" s="128"/>
      <c r="F34" s="129"/>
      <c r="G34" s="28"/>
      <c r="H34" s="28"/>
      <c r="I34" s="28"/>
      <c r="J34" s="28"/>
    </row>
    <row r="35" spans="1:10">
      <c r="A35" s="164" t="s">
        <v>108</v>
      </c>
      <c r="B35" s="165"/>
      <c r="C35" s="165"/>
      <c r="D35" s="165"/>
      <c r="E35" s="165"/>
      <c r="F35" s="166"/>
      <c r="G35" s="28"/>
      <c r="H35" s="28"/>
      <c r="I35" s="28"/>
      <c r="J35" s="28"/>
    </row>
    <row r="36" spans="1:10">
      <c r="A36" s="29" t="s">
        <v>46</v>
      </c>
      <c r="B36" s="160" t="s">
        <v>47</v>
      </c>
      <c r="C36" s="160"/>
      <c r="D36" s="160"/>
      <c r="E36" s="160"/>
      <c r="F36" s="161"/>
      <c r="G36" s="28"/>
      <c r="H36" s="28"/>
      <c r="I36" s="28"/>
      <c r="J36" s="28"/>
    </row>
    <row r="37" spans="1:10">
      <c r="A37" s="29" t="s">
        <v>48</v>
      </c>
      <c r="B37" s="160" t="s">
        <v>49</v>
      </c>
      <c r="C37" s="161"/>
      <c r="D37" s="160" t="s">
        <v>50</v>
      </c>
      <c r="E37" s="160"/>
      <c r="F37" s="161"/>
      <c r="G37" s="28"/>
      <c r="H37" s="28"/>
      <c r="I37" s="28"/>
      <c r="J37" s="35"/>
    </row>
    <row r="38" spans="1:10">
      <c r="A38" s="29" t="s">
        <v>51</v>
      </c>
      <c r="B38" s="128" t="s">
        <v>108</v>
      </c>
      <c r="C38" s="129"/>
      <c r="D38" s="128" t="s">
        <v>108</v>
      </c>
      <c r="E38" s="128"/>
      <c r="F38" s="129"/>
      <c r="G38" s="28"/>
      <c r="H38" s="28"/>
      <c r="I38" s="28"/>
      <c r="J38" s="28"/>
    </row>
    <row r="39" spans="1:10" ht="33.75" customHeight="1">
      <c r="A39" s="29" t="s">
        <v>54</v>
      </c>
      <c r="B39" s="128" t="s">
        <v>108</v>
      </c>
      <c r="C39" s="129"/>
      <c r="D39" s="128" t="s">
        <v>108</v>
      </c>
      <c r="E39" s="128"/>
      <c r="F39" s="129"/>
      <c r="G39" s="28"/>
      <c r="H39" s="28"/>
      <c r="I39" s="28"/>
      <c r="J39" s="28"/>
    </row>
    <row r="40" spans="1:10" ht="45" customHeight="1">
      <c r="A40" s="29" t="s">
        <v>57</v>
      </c>
      <c r="B40" s="128" t="s">
        <v>108</v>
      </c>
      <c r="C40" s="129"/>
      <c r="D40" s="128" t="s">
        <v>108</v>
      </c>
      <c r="E40" s="128"/>
      <c r="F40" s="129"/>
      <c r="G40" s="28"/>
      <c r="H40" s="28"/>
      <c r="I40" s="28"/>
      <c r="J40" s="28"/>
    </row>
    <row r="41" spans="1:10">
      <c r="A41" s="29" t="s">
        <v>60</v>
      </c>
      <c r="B41" s="128" t="s">
        <v>108</v>
      </c>
      <c r="C41" s="129"/>
      <c r="D41" s="128" t="s">
        <v>108</v>
      </c>
      <c r="E41" s="128"/>
      <c r="F41" s="129"/>
      <c r="G41" s="28"/>
      <c r="H41" s="28"/>
      <c r="I41" s="28"/>
      <c r="J41" s="28"/>
    </row>
    <row r="42" spans="1:10">
      <c r="A42" s="164" t="s">
        <v>108</v>
      </c>
      <c r="B42" s="165"/>
      <c r="C42" s="165"/>
      <c r="D42" s="165"/>
      <c r="E42" s="165"/>
      <c r="F42" s="166"/>
      <c r="G42" s="28"/>
      <c r="H42" s="28"/>
      <c r="I42" s="28"/>
      <c r="J42" s="28"/>
    </row>
    <row r="43" spans="1:10" ht="15" customHeight="1">
      <c r="A43" s="29" t="s">
        <v>61</v>
      </c>
      <c r="B43" s="160" t="s">
        <v>62</v>
      </c>
      <c r="C43" s="160"/>
      <c r="D43" s="160"/>
      <c r="E43" s="160"/>
      <c r="F43" s="161"/>
      <c r="G43" s="28"/>
      <c r="H43" s="28"/>
      <c r="I43" s="28"/>
      <c r="J43" s="28"/>
    </row>
    <row r="44" spans="1:10">
      <c r="A44" s="33" t="s">
        <v>108</v>
      </c>
      <c r="B44" s="31" t="s">
        <v>63</v>
      </c>
      <c r="C44" s="160" t="s">
        <v>64</v>
      </c>
      <c r="D44" s="161"/>
      <c r="E44" s="160" t="s">
        <v>65</v>
      </c>
      <c r="F44" s="161"/>
      <c r="G44" s="28"/>
      <c r="H44" s="28"/>
      <c r="I44" s="28"/>
      <c r="J44" s="28"/>
    </row>
    <row r="45" spans="1:10">
      <c r="A45" s="34" t="s">
        <v>108</v>
      </c>
      <c r="B45" s="32" t="s">
        <v>108</v>
      </c>
      <c r="C45" s="128" t="s">
        <v>108</v>
      </c>
      <c r="D45" s="129"/>
      <c r="E45" s="128" t="s">
        <v>108</v>
      </c>
      <c r="F45" s="129"/>
      <c r="G45" s="28"/>
      <c r="H45" s="28"/>
      <c r="I45" s="28"/>
      <c r="J45" s="28"/>
    </row>
    <row r="46" spans="1:10" ht="46.5" customHeight="1">
      <c r="A46" s="34" t="s">
        <v>108</v>
      </c>
      <c r="B46" s="32" t="s">
        <v>108</v>
      </c>
      <c r="C46" s="128" t="s">
        <v>108</v>
      </c>
      <c r="D46" s="129"/>
      <c r="E46" s="128" t="s">
        <v>108</v>
      </c>
      <c r="F46" s="129"/>
      <c r="G46" s="28"/>
      <c r="H46" s="28"/>
      <c r="I46" s="28"/>
      <c r="J46" s="28"/>
    </row>
    <row r="47" spans="1:10" ht="33.75" customHeight="1">
      <c r="A47" s="34" t="s">
        <v>108</v>
      </c>
      <c r="B47" s="32" t="s">
        <v>108</v>
      </c>
      <c r="C47" s="128" t="s">
        <v>108</v>
      </c>
      <c r="D47" s="129"/>
      <c r="E47" s="128" t="s">
        <v>108</v>
      </c>
      <c r="F47" s="129"/>
      <c r="G47" s="28"/>
      <c r="H47" s="28"/>
      <c r="I47" s="28"/>
      <c r="J47" s="28"/>
    </row>
    <row r="48" spans="1:10">
      <c r="A48" s="34" t="s">
        <v>108</v>
      </c>
      <c r="B48" s="32" t="s">
        <v>108</v>
      </c>
      <c r="C48" s="128" t="s">
        <v>108</v>
      </c>
      <c r="D48" s="129"/>
      <c r="E48" s="128" t="s">
        <v>108</v>
      </c>
      <c r="F48" s="129"/>
      <c r="G48" s="28"/>
      <c r="H48" s="28"/>
      <c r="I48" s="28"/>
      <c r="J48" s="28"/>
    </row>
    <row r="49" spans="1:10">
      <c r="A49" s="34" t="s">
        <v>108</v>
      </c>
      <c r="B49" s="32" t="s">
        <v>108</v>
      </c>
      <c r="C49" s="128" t="s">
        <v>108</v>
      </c>
      <c r="D49" s="129"/>
      <c r="E49" s="128" t="s">
        <v>108</v>
      </c>
      <c r="F49" s="129"/>
      <c r="G49" s="28"/>
      <c r="H49" s="28"/>
      <c r="I49" s="28"/>
      <c r="J49" s="28"/>
    </row>
    <row r="50" spans="1:10">
      <c r="A50" s="164" t="s">
        <v>108</v>
      </c>
      <c r="B50" s="165"/>
      <c r="C50" s="165"/>
      <c r="D50" s="165"/>
      <c r="E50" s="165"/>
      <c r="F50" s="166"/>
      <c r="G50" s="28"/>
      <c r="H50" s="28"/>
      <c r="I50" s="28"/>
      <c r="J50" s="28"/>
    </row>
    <row r="51" spans="1:10" ht="15.75">
      <c r="A51" s="167" t="s">
        <v>66</v>
      </c>
      <c r="B51" s="168"/>
      <c r="C51" s="168"/>
      <c r="D51" s="168"/>
      <c r="E51" s="168"/>
      <c r="F51" s="169"/>
      <c r="G51" s="28"/>
      <c r="H51" s="28"/>
      <c r="I51" s="28"/>
      <c r="J51" s="28"/>
    </row>
    <row r="52" spans="1:10" ht="39">
      <c r="A52" s="33" t="s">
        <v>108</v>
      </c>
      <c r="B52" s="36" t="s">
        <v>108</v>
      </c>
      <c r="C52" s="31" t="s">
        <v>67</v>
      </c>
      <c r="D52" s="31" t="s">
        <v>68</v>
      </c>
      <c r="E52" s="37" t="s">
        <v>69</v>
      </c>
      <c r="F52" s="38" t="s">
        <v>70</v>
      </c>
      <c r="G52" s="28"/>
      <c r="H52" s="28"/>
      <c r="I52" s="28"/>
      <c r="J52" s="28"/>
    </row>
    <row r="53" spans="1:10" ht="31.5">
      <c r="A53" s="13" t="s">
        <v>51</v>
      </c>
      <c r="B53" s="39" t="s">
        <v>71</v>
      </c>
      <c r="C53" s="40">
        <v>0</v>
      </c>
      <c r="D53" s="40">
        <v>0</v>
      </c>
      <c r="E53" s="41">
        <v>0</v>
      </c>
      <c r="F53" s="42">
        <v>0</v>
      </c>
      <c r="G53" s="28"/>
      <c r="H53" s="28"/>
      <c r="I53" s="28"/>
      <c r="J53" s="28"/>
    </row>
    <row r="54" spans="1:10" ht="15" customHeight="1">
      <c r="A54" s="11" t="s">
        <v>72</v>
      </c>
      <c r="B54" s="32" t="s">
        <v>73</v>
      </c>
      <c r="C54" s="43" t="s">
        <v>108</v>
      </c>
      <c r="D54" s="43" t="s">
        <v>108</v>
      </c>
      <c r="E54" s="40">
        <v>0</v>
      </c>
      <c r="F54" s="44">
        <v>0</v>
      </c>
      <c r="G54" s="28"/>
      <c r="H54" s="28"/>
      <c r="I54" s="28"/>
      <c r="J54" s="28"/>
    </row>
    <row r="55" spans="1:10" ht="26.25">
      <c r="A55" s="11" t="s">
        <v>74</v>
      </c>
      <c r="B55" s="32" t="s">
        <v>75</v>
      </c>
      <c r="C55" s="43" t="s">
        <v>108</v>
      </c>
      <c r="D55" s="43" t="s">
        <v>108</v>
      </c>
      <c r="E55" s="40">
        <v>0</v>
      </c>
      <c r="F55" s="44">
        <v>0</v>
      </c>
      <c r="G55" s="28"/>
      <c r="H55" s="28"/>
      <c r="I55" s="28"/>
      <c r="J55" s="28"/>
    </row>
    <row r="56" spans="1:10">
      <c r="A56" s="11" t="s">
        <v>76</v>
      </c>
      <c r="B56" s="32" t="s">
        <v>77</v>
      </c>
      <c r="C56" s="43" t="s">
        <v>108</v>
      </c>
      <c r="D56" s="43" t="s">
        <v>108</v>
      </c>
      <c r="E56" s="40">
        <v>0</v>
      </c>
      <c r="F56" s="44">
        <v>0</v>
      </c>
      <c r="G56" s="28"/>
      <c r="H56" s="28"/>
      <c r="I56" s="28"/>
      <c r="J56" s="28"/>
    </row>
    <row r="57" spans="1:10" ht="27" customHeight="1">
      <c r="A57" s="164" t="s">
        <v>108</v>
      </c>
      <c r="B57" s="165"/>
      <c r="C57" s="165"/>
      <c r="D57" s="165"/>
      <c r="E57" s="165"/>
      <c r="F57" s="166"/>
      <c r="G57" s="28"/>
      <c r="H57" s="28"/>
      <c r="I57" s="28"/>
      <c r="J57" s="28"/>
    </row>
    <row r="58" spans="1:10" ht="31.5">
      <c r="A58" s="13" t="s">
        <v>54</v>
      </c>
      <c r="B58" s="39" t="s">
        <v>78</v>
      </c>
      <c r="C58" s="40">
        <v>115</v>
      </c>
      <c r="D58" s="40">
        <v>115</v>
      </c>
      <c r="E58" s="40">
        <v>0</v>
      </c>
      <c r="F58" s="44">
        <f>E58/C$69</f>
        <v>0</v>
      </c>
      <c r="G58" s="28"/>
      <c r="H58" s="28"/>
      <c r="I58" s="28"/>
      <c r="J58" s="28"/>
    </row>
    <row r="59" spans="1:10" ht="15.75">
      <c r="A59" s="12"/>
      <c r="B59" s="45" t="s">
        <v>79</v>
      </c>
      <c r="C59" s="45" t="s">
        <v>108</v>
      </c>
      <c r="D59" s="45" t="s">
        <v>108</v>
      </c>
      <c r="E59" s="45" t="s">
        <v>108</v>
      </c>
      <c r="F59" s="39" t="s">
        <v>108</v>
      </c>
      <c r="G59" s="28"/>
      <c r="H59" s="28"/>
      <c r="I59" s="28"/>
      <c r="J59" s="28"/>
    </row>
    <row r="60" spans="1:10">
      <c r="A60" s="11" t="s">
        <v>80</v>
      </c>
      <c r="B60" s="32" t="s">
        <v>81</v>
      </c>
      <c r="C60" s="43">
        <v>85</v>
      </c>
      <c r="D60" s="43">
        <v>85</v>
      </c>
      <c r="E60" s="40">
        <v>0</v>
      </c>
      <c r="F60" s="44">
        <f>E60/C$69</f>
        <v>0</v>
      </c>
      <c r="G60" s="28"/>
      <c r="H60" s="28"/>
      <c r="I60" s="28"/>
      <c r="J60" s="28"/>
    </row>
    <row r="61" spans="1:10" ht="102.75">
      <c r="A61" s="11" t="s">
        <v>82</v>
      </c>
      <c r="B61" s="32" t="s">
        <v>131</v>
      </c>
      <c r="C61" s="43" t="s">
        <v>108</v>
      </c>
      <c r="D61" s="43" t="s">
        <v>108</v>
      </c>
      <c r="E61" s="40">
        <v>0</v>
      </c>
      <c r="F61" s="44">
        <f t="shared" ref="F61:F62" si="0">E61/C$69</f>
        <v>0</v>
      </c>
      <c r="G61" s="28"/>
      <c r="H61" s="28"/>
      <c r="I61" s="28"/>
      <c r="J61" s="28"/>
    </row>
    <row r="62" spans="1:10" ht="64.5">
      <c r="A62" s="11" t="s">
        <v>84</v>
      </c>
      <c r="B62" s="32" t="s">
        <v>85</v>
      </c>
      <c r="C62" s="43">
        <v>30</v>
      </c>
      <c r="D62" s="43">
        <v>30</v>
      </c>
      <c r="E62" s="40">
        <v>0</v>
      </c>
      <c r="F62" s="44">
        <f t="shared" si="0"/>
        <v>0</v>
      </c>
      <c r="G62" s="28"/>
      <c r="H62" s="28"/>
      <c r="I62" s="28"/>
      <c r="J62" s="28"/>
    </row>
    <row r="63" spans="1:10" ht="15.75">
      <c r="A63" s="2"/>
      <c r="B63" s="45" t="s">
        <v>86</v>
      </c>
      <c r="C63" s="45" t="s">
        <v>108</v>
      </c>
      <c r="D63" s="45" t="s">
        <v>108</v>
      </c>
      <c r="E63" s="45" t="s">
        <v>108</v>
      </c>
      <c r="G63" s="28"/>
      <c r="H63" s="28"/>
      <c r="I63" s="28"/>
      <c r="J63" s="28"/>
    </row>
    <row r="64" spans="1:10" ht="26.25">
      <c r="A64" s="11" t="s">
        <v>87</v>
      </c>
      <c r="B64" s="32" t="s">
        <v>88</v>
      </c>
      <c r="C64" s="43" t="s">
        <v>108</v>
      </c>
      <c r="D64" s="43" t="s">
        <v>108</v>
      </c>
      <c r="E64" s="40">
        <v>0</v>
      </c>
      <c r="F64" s="78">
        <f>E64/C$69</f>
        <v>0</v>
      </c>
      <c r="G64" s="28"/>
      <c r="H64" s="28"/>
      <c r="I64" s="28"/>
      <c r="J64" s="28"/>
    </row>
    <row r="65" spans="1:10">
      <c r="A65" s="11" t="s">
        <v>89</v>
      </c>
      <c r="B65" s="32" t="s">
        <v>90</v>
      </c>
      <c r="C65" s="43" t="s">
        <v>108</v>
      </c>
      <c r="D65" s="43" t="s">
        <v>108</v>
      </c>
      <c r="E65" s="40">
        <v>0</v>
      </c>
      <c r="F65" s="78">
        <f t="shared" ref="F65:F67" si="1">E65/C$69</f>
        <v>0</v>
      </c>
      <c r="G65" s="28"/>
      <c r="H65" s="28"/>
      <c r="I65" s="28"/>
      <c r="J65" s="28"/>
    </row>
    <row r="66" spans="1:10">
      <c r="A66" s="11" t="s">
        <v>91</v>
      </c>
      <c r="B66" s="32" t="s">
        <v>92</v>
      </c>
      <c r="C66" s="43" t="s">
        <v>108</v>
      </c>
      <c r="D66" s="43" t="s">
        <v>108</v>
      </c>
      <c r="E66" s="40">
        <v>0</v>
      </c>
      <c r="F66" s="78">
        <f t="shared" si="1"/>
        <v>0</v>
      </c>
      <c r="G66" s="28"/>
      <c r="H66" s="28"/>
      <c r="I66" s="28"/>
      <c r="J66" s="28"/>
    </row>
    <row r="67" spans="1:10">
      <c r="A67" s="11" t="s">
        <v>93</v>
      </c>
      <c r="B67" s="32" t="s">
        <v>94</v>
      </c>
      <c r="C67" s="43" t="s">
        <v>108</v>
      </c>
      <c r="D67" s="43" t="s">
        <v>108</v>
      </c>
      <c r="E67" s="40">
        <v>0</v>
      </c>
      <c r="F67" s="78">
        <f t="shared" si="1"/>
        <v>0</v>
      </c>
      <c r="G67" s="28"/>
      <c r="H67" s="28"/>
      <c r="I67" s="28"/>
      <c r="J67" s="28"/>
    </row>
    <row r="68" spans="1:10">
      <c r="A68" s="164" t="s">
        <v>108</v>
      </c>
      <c r="B68" s="165"/>
      <c r="C68" s="165"/>
      <c r="D68" s="165"/>
      <c r="E68" s="165"/>
      <c r="F68" s="166"/>
      <c r="G68" s="28"/>
      <c r="H68" s="28"/>
      <c r="I68" s="28"/>
      <c r="J68" s="28"/>
    </row>
    <row r="69" spans="1:10" ht="31.5">
      <c r="A69" s="30" t="s">
        <v>57</v>
      </c>
      <c r="B69" s="39" t="s">
        <v>95</v>
      </c>
      <c r="C69" s="40">
        <v>115</v>
      </c>
      <c r="D69" s="40">
        <v>115</v>
      </c>
      <c r="E69" s="40">
        <v>0</v>
      </c>
      <c r="F69" s="44">
        <v>0</v>
      </c>
      <c r="G69" s="28"/>
      <c r="H69" s="28"/>
      <c r="I69" s="28"/>
      <c r="J69" s="28"/>
    </row>
    <row r="70" spans="1:10">
      <c r="A70" s="164" t="s">
        <v>108</v>
      </c>
      <c r="B70" s="165"/>
      <c r="C70" s="165"/>
      <c r="D70" s="165"/>
      <c r="E70" s="165"/>
      <c r="F70" s="166"/>
      <c r="G70" s="28"/>
      <c r="H70" s="28"/>
      <c r="I70" s="28"/>
      <c r="J70" s="28"/>
    </row>
    <row r="71" spans="1:10" ht="15.75">
      <c r="A71" s="167" t="s">
        <v>96</v>
      </c>
      <c r="B71" s="168"/>
      <c r="C71" s="168"/>
      <c r="D71" s="168"/>
      <c r="E71" s="168"/>
      <c r="F71" s="169"/>
      <c r="G71" s="28"/>
      <c r="H71" s="28"/>
      <c r="I71" s="28"/>
      <c r="J71" s="28"/>
    </row>
    <row r="72" spans="1:10" ht="15" customHeight="1">
      <c r="A72" s="29" t="s">
        <v>97</v>
      </c>
      <c r="B72" s="160" t="s">
        <v>98</v>
      </c>
      <c r="C72" s="160"/>
      <c r="D72" s="161"/>
      <c r="E72" s="160" t="s">
        <v>99</v>
      </c>
      <c r="F72" s="161"/>
      <c r="G72" s="28"/>
      <c r="H72" s="28"/>
      <c r="I72" s="28"/>
      <c r="J72" s="28"/>
    </row>
    <row r="73" spans="1:10">
      <c r="A73" s="11" t="s">
        <v>80</v>
      </c>
      <c r="B73" s="128" t="s">
        <v>563</v>
      </c>
      <c r="C73" s="128"/>
      <c r="D73" s="175"/>
      <c r="E73" s="128">
        <v>85</v>
      </c>
      <c r="F73" s="129"/>
      <c r="G73" s="28"/>
      <c r="H73" s="28"/>
      <c r="I73" s="28"/>
      <c r="J73" s="28"/>
    </row>
    <row r="74" spans="1:10" ht="15" customHeight="1">
      <c r="A74" s="11" t="s">
        <v>84</v>
      </c>
      <c r="B74" s="128" t="s">
        <v>564</v>
      </c>
      <c r="C74" s="128"/>
      <c r="D74" s="129"/>
      <c r="E74" s="128">
        <v>30</v>
      </c>
      <c r="F74" s="129"/>
      <c r="G74" s="28"/>
      <c r="H74" s="28"/>
      <c r="I74" s="28"/>
      <c r="J74" s="28"/>
    </row>
    <row r="75" spans="1:10">
      <c r="A75" s="34" t="s">
        <v>108</v>
      </c>
      <c r="B75" s="128" t="s">
        <v>108</v>
      </c>
      <c r="C75" s="128"/>
      <c r="D75" s="129"/>
      <c r="E75" s="128" t="s">
        <v>108</v>
      </c>
      <c r="F75" s="129"/>
      <c r="G75" s="28"/>
      <c r="H75" s="28"/>
      <c r="I75" s="28"/>
      <c r="J75" s="28"/>
    </row>
    <row r="76" spans="1:10">
      <c r="A76" s="34" t="s">
        <v>108</v>
      </c>
      <c r="B76" s="128" t="s">
        <v>108</v>
      </c>
      <c r="C76" s="128"/>
      <c r="D76" s="129"/>
      <c r="E76" s="128" t="s">
        <v>108</v>
      </c>
      <c r="F76" s="129"/>
      <c r="G76" s="28"/>
      <c r="H76" s="28"/>
      <c r="I76" s="28"/>
      <c r="J76" s="28"/>
    </row>
    <row r="77" spans="1:10">
      <c r="A77" s="34" t="s">
        <v>108</v>
      </c>
      <c r="B77" s="128" t="s">
        <v>108</v>
      </c>
      <c r="C77" s="128"/>
      <c r="D77" s="175"/>
      <c r="E77" s="128" t="s">
        <v>108</v>
      </c>
      <c r="F77" s="129"/>
      <c r="G77" s="28"/>
      <c r="H77" s="28"/>
      <c r="I77" s="28"/>
      <c r="J77" s="28"/>
    </row>
    <row r="78" spans="1:10">
      <c r="A78" s="34" t="s">
        <v>108</v>
      </c>
      <c r="B78" s="128" t="s">
        <v>108</v>
      </c>
      <c r="C78" s="128"/>
      <c r="D78" s="175"/>
      <c r="E78" s="128" t="s">
        <v>108</v>
      </c>
      <c r="F78" s="129"/>
      <c r="G78" s="28"/>
      <c r="H78" s="28"/>
      <c r="I78" s="28"/>
      <c r="J78" s="28"/>
    </row>
    <row r="79" spans="1:10">
      <c r="A79" s="34" t="s">
        <v>108</v>
      </c>
      <c r="B79" s="128" t="s">
        <v>108</v>
      </c>
      <c r="C79" s="128"/>
      <c r="D79" s="175"/>
      <c r="E79" s="128" t="s">
        <v>108</v>
      </c>
      <c r="F79" s="129"/>
      <c r="G79" s="28"/>
      <c r="H79" s="28"/>
      <c r="I79" s="28"/>
      <c r="J79" s="28"/>
    </row>
    <row r="80" spans="1:10">
      <c r="A80" s="34" t="s">
        <v>108</v>
      </c>
      <c r="B80" s="128" t="s">
        <v>108</v>
      </c>
      <c r="C80" s="128"/>
      <c r="D80" s="175"/>
      <c r="E80" s="128" t="s">
        <v>108</v>
      </c>
      <c r="F80" s="129"/>
      <c r="G80" s="28"/>
      <c r="H80" s="28"/>
      <c r="I80" s="28"/>
      <c r="J80" s="28"/>
    </row>
    <row r="81" spans="1:10">
      <c r="A81" s="28" t="s">
        <v>108</v>
      </c>
      <c r="B81" s="28" t="s">
        <v>108</v>
      </c>
      <c r="C81" s="28" t="s">
        <v>108</v>
      </c>
      <c r="D81" s="28" t="s">
        <v>108</v>
      </c>
      <c r="E81" s="28" t="s">
        <v>108</v>
      </c>
      <c r="F81" s="28" t="s">
        <v>108</v>
      </c>
      <c r="G81" s="28"/>
      <c r="H81" s="28"/>
      <c r="I81" s="28"/>
      <c r="J81" s="28"/>
    </row>
    <row r="82" spans="1:10">
      <c r="A82" s="177" t="s">
        <v>101</v>
      </c>
      <c r="B82" s="177"/>
      <c r="C82" s="177"/>
      <c r="D82" s="177"/>
      <c r="E82" s="177"/>
      <c r="F82" s="177"/>
      <c r="G82" s="28"/>
      <c r="H82" s="28"/>
      <c r="I82" s="28"/>
      <c r="J82" s="28"/>
    </row>
    <row r="83" spans="1:10">
      <c r="A83" s="176" t="s">
        <v>142</v>
      </c>
      <c r="B83" s="176"/>
      <c r="C83" s="176"/>
      <c r="D83" s="176"/>
      <c r="E83" s="176"/>
      <c r="F83" s="176"/>
      <c r="G83" s="28"/>
      <c r="H83" s="28"/>
      <c r="I83" s="28"/>
      <c r="J83" s="28"/>
    </row>
    <row r="84" spans="1:10">
      <c r="A84" s="18"/>
      <c r="B84" s="18"/>
      <c r="C84" s="18"/>
      <c r="D84" s="18"/>
      <c r="E84" s="18"/>
      <c r="F84" s="18"/>
    </row>
    <row r="85" spans="1:10">
      <c r="A85" s="117" t="s">
        <v>101</v>
      </c>
      <c r="B85" s="117"/>
      <c r="C85" s="117"/>
      <c r="D85" s="117"/>
      <c r="E85" s="117"/>
      <c r="F85" s="117"/>
    </row>
    <row r="86" spans="1:10">
      <c r="A86" s="117" t="s">
        <v>102</v>
      </c>
      <c r="B86" s="117"/>
      <c r="C86" s="117"/>
      <c r="D86" s="117"/>
      <c r="E86" s="117"/>
      <c r="F86" s="117"/>
    </row>
  </sheetData>
  <mergeCells count="97">
    <mergeCell ref="B38:C38"/>
    <mergeCell ref="D38:F38"/>
    <mergeCell ref="B39:C39"/>
    <mergeCell ref="D39:F39"/>
    <mergeCell ref="A42:F42"/>
    <mergeCell ref="B40:C40"/>
    <mergeCell ref="D40:F40"/>
    <mergeCell ref="B41:C41"/>
    <mergeCell ref="D41:F41"/>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29:F29"/>
    <mergeCell ref="A30:F30"/>
    <mergeCell ref="B31:F31"/>
    <mergeCell ref="B32:F32"/>
    <mergeCell ref="B33:F33"/>
    <mergeCell ref="B34:F34"/>
    <mergeCell ref="B36:F36"/>
    <mergeCell ref="A35:F35"/>
    <mergeCell ref="B37:C37"/>
    <mergeCell ref="D37:F37"/>
    <mergeCell ref="B43:F43"/>
    <mergeCell ref="C47:D47"/>
    <mergeCell ref="E47:F47"/>
    <mergeCell ref="C44:D44"/>
    <mergeCell ref="E44:F44"/>
    <mergeCell ref="C45:D45"/>
    <mergeCell ref="E45:F45"/>
    <mergeCell ref="C46:D46"/>
    <mergeCell ref="E46:F46"/>
    <mergeCell ref="C48:D48"/>
    <mergeCell ref="E48:F48"/>
    <mergeCell ref="C49:D49"/>
    <mergeCell ref="E49:F49"/>
    <mergeCell ref="A50:F50"/>
    <mergeCell ref="A51:F51"/>
    <mergeCell ref="A71:F71"/>
    <mergeCell ref="B75:D75"/>
    <mergeCell ref="E75:F75"/>
    <mergeCell ref="B73:D73"/>
    <mergeCell ref="E73:F73"/>
    <mergeCell ref="B74:D74"/>
    <mergeCell ref="E74:F74"/>
    <mergeCell ref="A57:F57"/>
    <mergeCell ref="A68:F68"/>
    <mergeCell ref="A70:F70"/>
    <mergeCell ref="B72:D72"/>
    <mergeCell ref="E72:F72"/>
    <mergeCell ref="B76:D76"/>
    <mergeCell ref="E76:F76"/>
    <mergeCell ref="B77:D77"/>
    <mergeCell ref="E77:F77"/>
    <mergeCell ref="B78:D78"/>
    <mergeCell ref="E78:F78"/>
    <mergeCell ref="A86:F86"/>
    <mergeCell ref="B79:D79"/>
    <mergeCell ref="E79:F79"/>
    <mergeCell ref="B80:D80"/>
    <mergeCell ref="E80:F80"/>
    <mergeCell ref="A85:F85"/>
    <mergeCell ref="A82:F82"/>
    <mergeCell ref="A83:F83"/>
  </mergeCells>
  <hyperlinks>
    <hyperlink ref="B20" r:id="rId1" xr:uid="{C276B1C5-A601-4879-B8EB-F62958B3CBB1}"/>
    <hyperlink ref="D20" r:id="rId2" xr:uid="{0D4A4562-D8D7-47F0-A792-0B128690B464}"/>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890C6-066D-4644-AB61-73364A8841EC}">
  <dimension ref="A1:J86"/>
  <sheetViews>
    <sheetView topLeftCell="A58" workbookViewId="0">
      <selection activeCell="A61" sqref="A61:A70"/>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c r="A1" s="25" t="s">
        <v>0</v>
      </c>
      <c r="B1" s="122" t="s">
        <v>565</v>
      </c>
      <c r="C1" s="123"/>
      <c r="D1" s="123"/>
      <c r="E1" s="123"/>
      <c r="F1" s="124"/>
    </row>
    <row r="2" spans="1:6" ht="15" customHeight="1">
      <c r="A2" s="125" t="s">
        <v>2</v>
      </c>
      <c r="B2" s="126"/>
      <c r="C2" s="126"/>
      <c r="D2" s="126"/>
      <c r="E2" s="126"/>
      <c r="F2" s="127"/>
    </row>
    <row r="3" spans="1:6" ht="15" customHeight="1">
      <c r="A3" s="125" t="s">
        <v>104</v>
      </c>
      <c r="B3" s="126"/>
      <c r="C3" s="126"/>
      <c r="D3" s="126"/>
      <c r="E3" s="126"/>
      <c r="F3" s="127"/>
    </row>
    <row r="4" spans="1:6">
      <c r="A4" s="7" t="s">
        <v>4</v>
      </c>
      <c r="B4" s="106" t="s">
        <v>5</v>
      </c>
      <c r="C4" s="108"/>
      <c r="D4" s="108"/>
      <c r="E4" s="108"/>
      <c r="F4" s="107"/>
    </row>
    <row r="5" spans="1:6" ht="38.25" customHeight="1">
      <c r="A5" s="5" t="s">
        <v>6</v>
      </c>
      <c r="B5" s="106" t="s">
        <v>7</v>
      </c>
      <c r="C5" s="108"/>
      <c r="D5" s="108"/>
      <c r="E5" s="108"/>
      <c r="F5" s="107"/>
    </row>
    <row r="6" spans="1:6">
      <c r="A6" s="140" t="s">
        <v>8</v>
      </c>
      <c r="B6" s="130" t="s">
        <v>9</v>
      </c>
      <c r="C6" s="131"/>
      <c r="D6" s="131"/>
      <c r="E6" s="131"/>
      <c r="F6" s="132"/>
    </row>
    <row r="7" spans="1:6">
      <c r="A7" s="141"/>
      <c r="B7" s="133"/>
      <c r="C7" s="134"/>
      <c r="D7" s="134"/>
      <c r="E7" s="134"/>
      <c r="F7" s="135"/>
    </row>
    <row r="8" spans="1:6">
      <c r="A8" s="142"/>
      <c r="B8" s="136"/>
      <c r="C8" s="137"/>
      <c r="D8" s="137"/>
      <c r="E8" s="137"/>
      <c r="F8" s="138"/>
    </row>
    <row r="9" spans="1:6" ht="25.5">
      <c r="A9" s="5" t="s">
        <v>10</v>
      </c>
      <c r="B9" s="139" t="s">
        <v>11</v>
      </c>
      <c r="C9" s="121"/>
      <c r="D9" s="139" t="s">
        <v>12</v>
      </c>
      <c r="E9" s="120"/>
      <c r="F9" s="121"/>
    </row>
    <row r="10" spans="1:6" ht="25.5" customHeight="1">
      <c r="A10" s="6" t="s">
        <v>13</v>
      </c>
      <c r="B10" s="5" t="s">
        <v>14</v>
      </c>
      <c r="C10" s="119" t="s">
        <v>15</v>
      </c>
      <c r="D10" s="121"/>
      <c r="E10" s="103" t="s">
        <v>16</v>
      </c>
      <c r="F10" s="105"/>
    </row>
    <row r="11" spans="1:6">
      <c r="A11" s="5" t="s">
        <v>17</v>
      </c>
      <c r="B11" s="48">
        <v>230</v>
      </c>
      <c r="C11" s="128">
        <v>230</v>
      </c>
      <c r="D11" s="129"/>
      <c r="E11" s="206">
        <v>0</v>
      </c>
      <c r="F11" s="207"/>
    </row>
    <row r="12" spans="1:6">
      <c r="A12" s="5" t="s">
        <v>18</v>
      </c>
      <c r="B12" s="34">
        <v>230</v>
      </c>
      <c r="C12" s="128">
        <v>230</v>
      </c>
      <c r="D12" s="129"/>
      <c r="E12" s="206">
        <v>0</v>
      </c>
      <c r="F12" s="207"/>
    </row>
    <row r="13" spans="1:6">
      <c r="A13" s="109"/>
      <c r="B13" s="110"/>
      <c r="C13" s="110"/>
      <c r="D13" s="110"/>
      <c r="E13" s="110"/>
      <c r="F13" s="111"/>
    </row>
    <row r="14" spans="1:6" ht="15.75">
      <c r="A14" s="114" t="s">
        <v>19</v>
      </c>
      <c r="B14" s="115"/>
      <c r="C14" s="115"/>
      <c r="D14" s="115"/>
      <c r="E14" s="115"/>
      <c r="F14" s="116"/>
    </row>
    <row r="15" spans="1:6">
      <c r="A15" s="2"/>
      <c r="B15" s="103" t="s">
        <v>20</v>
      </c>
      <c r="C15" s="105"/>
      <c r="D15" s="103" t="s">
        <v>21</v>
      </c>
      <c r="E15" s="104"/>
      <c r="F15" s="105"/>
    </row>
    <row r="16" spans="1:6">
      <c r="A16" s="5" t="s">
        <v>22</v>
      </c>
      <c r="B16" s="200" t="s">
        <v>566</v>
      </c>
      <c r="C16" s="163"/>
      <c r="D16" s="162" t="s">
        <v>566</v>
      </c>
      <c r="E16" s="162"/>
      <c r="F16" s="163"/>
    </row>
    <row r="17" spans="1:9">
      <c r="A17" s="5" t="s">
        <v>0</v>
      </c>
      <c r="B17" s="200" t="s">
        <v>567</v>
      </c>
      <c r="C17" s="163"/>
      <c r="D17" s="162" t="s">
        <v>567</v>
      </c>
      <c r="E17" s="162"/>
      <c r="F17" s="163"/>
    </row>
    <row r="18" spans="1:9">
      <c r="A18" s="5" t="s">
        <v>24</v>
      </c>
      <c r="B18" s="200" t="s">
        <v>108</v>
      </c>
      <c r="C18" s="162"/>
      <c r="D18" s="200" t="s">
        <v>108</v>
      </c>
      <c r="E18" s="162"/>
      <c r="F18" s="163"/>
    </row>
    <row r="19" spans="1:9">
      <c r="A19" s="5" t="s">
        <v>26</v>
      </c>
      <c r="B19" s="200">
        <v>733674909</v>
      </c>
      <c r="C19" s="163"/>
      <c r="D19" s="162">
        <v>733674909</v>
      </c>
      <c r="E19" s="162"/>
      <c r="F19" s="163"/>
    </row>
    <row r="20" spans="1:9">
      <c r="A20" s="5" t="s">
        <v>27</v>
      </c>
      <c r="B20" s="203" t="s">
        <v>568</v>
      </c>
      <c r="C20" s="205"/>
      <c r="D20" s="203" t="s">
        <v>569</v>
      </c>
      <c r="E20" s="205"/>
      <c r="F20" s="204"/>
    </row>
    <row r="21" spans="1:9">
      <c r="A21" s="109"/>
      <c r="B21" s="110"/>
      <c r="C21" s="110"/>
      <c r="D21" s="110"/>
      <c r="E21" s="110"/>
      <c r="F21" s="111"/>
    </row>
    <row r="22" spans="1:9" ht="15" customHeight="1">
      <c r="A22" s="114" t="s">
        <v>29</v>
      </c>
      <c r="B22" s="115"/>
      <c r="C22" s="115"/>
      <c r="D22" s="115"/>
      <c r="E22" s="115"/>
      <c r="F22" s="116"/>
    </row>
    <row r="23" spans="1:9" ht="29.25" customHeight="1">
      <c r="A23" s="5" t="s">
        <v>30</v>
      </c>
      <c r="B23" s="119" t="s">
        <v>31</v>
      </c>
      <c r="C23" s="120"/>
      <c r="D23" s="120"/>
      <c r="E23" s="120"/>
      <c r="F23" s="121"/>
    </row>
    <row r="24" spans="1:9" ht="255">
      <c r="A24" s="9" t="s">
        <v>32</v>
      </c>
      <c r="B24" s="106" t="s">
        <v>33</v>
      </c>
      <c r="C24" s="108"/>
      <c r="D24" s="108"/>
      <c r="E24" s="108"/>
      <c r="F24" s="107"/>
    </row>
    <row r="25" spans="1:9" ht="204">
      <c r="A25" s="9" t="s">
        <v>34</v>
      </c>
      <c r="B25" s="106" t="s">
        <v>35</v>
      </c>
      <c r="C25" s="108"/>
      <c r="D25" s="108"/>
      <c r="E25" s="108"/>
      <c r="F25" s="107"/>
    </row>
    <row r="26" spans="1:9" ht="395.25">
      <c r="A26" s="9" t="s">
        <v>36</v>
      </c>
      <c r="B26" s="106" t="s">
        <v>37</v>
      </c>
      <c r="C26" s="108"/>
      <c r="D26" s="108"/>
      <c r="E26" s="108"/>
      <c r="F26" s="107"/>
    </row>
    <row r="27" spans="1:9">
      <c r="A27" s="9"/>
      <c r="B27" s="106"/>
      <c r="C27" s="108"/>
      <c r="D27" s="108"/>
      <c r="E27" s="108"/>
      <c r="F27" s="107"/>
    </row>
    <row r="28" spans="1:9">
      <c r="A28" s="9"/>
      <c r="B28" s="106"/>
      <c r="C28" s="108"/>
      <c r="D28" s="108"/>
      <c r="E28" s="108"/>
      <c r="F28" s="107"/>
    </row>
    <row r="29" spans="1:9">
      <c r="A29" s="9"/>
      <c r="B29" s="106"/>
      <c r="C29" s="108"/>
      <c r="D29" s="108"/>
      <c r="E29" s="108"/>
      <c r="F29" s="107"/>
    </row>
    <row r="30" spans="1:9">
      <c r="A30" s="109"/>
      <c r="B30" s="110"/>
      <c r="C30" s="110"/>
      <c r="D30" s="110"/>
      <c r="E30" s="110"/>
      <c r="F30" s="111"/>
    </row>
    <row r="31" spans="1:9" ht="25.5">
      <c r="A31" s="5" t="s">
        <v>38</v>
      </c>
      <c r="B31" s="119" t="s">
        <v>39</v>
      </c>
      <c r="C31" s="120"/>
      <c r="D31" s="120"/>
      <c r="E31" s="120"/>
      <c r="F31" s="121"/>
      <c r="I31" s="1"/>
    </row>
    <row r="32" spans="1:9" ht="87.75" customHeight="1">
      <c r="A32" s="48" t="s">
        <v>570</v>
      </c>
      <c r="B32" s="128" t="s">
        <v>571</v>
      </c>
      <c r="C32" s="128"/>
      <c r="D32" s="128"/>
      <c r="E32" s="128"/>
      <c r="F32" s="129"/>
    </row>
    <row r="33" spans="1:10" ht="88.5" customHeight="1">
      <c r="A33" s="34" t="s">
        <v>572</v>
      </c>
      <c r="B33" s="128" t="s">
        <v>573</v>
      </c>
      <c r="C33" s="128"/>
      <c r="D33" s="128"/>
      <c r="E33" s="128"/>
      <c r="F33" s="129"/>
    </row>
    <row r="34" spans="1:10" ht="174.75" customHeight="1">
      <c r="A34" s="34" t="s">
        <v>574</v>
      </c>
      <c r="B34" s="128" t="s">
        <v>575</v>
      </c>
      <c r="C34" s="128"/>
      <c r="D34" s="128"/>
      <c r="E34" s="128"/>
      <c r="F34" s="129"/>
    </row>
    <row r="35" spans="1:10" ht="129" customHeight="1">
      <c r="A35" s="34" t="s">
        <v>576</v>
      </c>
      <c r="B35" s="128" t="s">
        <v>577</v>
      </c>
      <c r="C35" s="128"/>
      <c r="D35" s="128"/>
      <c r="E35" s="128"/>
      <c r="F35" s="129"/>
    </row>
    <row r="36" spans="1:10">
      <c r="A36" s="9"/>
      <c r="B36" s="106"/>
      <c r="C36" s="108"/>
      <c r="D36" s="108"/>
      <c r="E36" s="108"/>
      <c r="F36" s="107"/>
    </row>
    <row r="37" spans="1:10">
      <c r="A37" s="9"/>
      <c r="B37" s="106"/>
      <c r="C37" s="108"/>
      <c r="D37" s="108"/>
      <c r="E37" s="108"/>
      <c r="F37" s="107"/>
    </row>
    <row r="38" spans="1:10">
      <c r="A38" s="109"/>
      <c r="B38" s="110"/>
      <c r="C38" s="110"/>
      <c r="D38" s="110"/>
      <c r="E38" s="110"/>
      <c r="F38" s="111"/>
    </row>
    <row r="39" spans="1:10" ht="33.75" customHeight="1">
      <c r="A39" s="5" t="s">
        <v>46</v>
      </c>
      <c r="B39" s="103" t="s">
        <v>47</v>
      </c>
      <c r="C39" s="104"/>
      <c r="D39" s="104"/>
      <c r="E39" s="104"/>
      <c r="F39" s="105"/>
    </row>
    <row r="40" spans="1:10" ht="45" customHeight="1">
      <c r="A40" s="5" t="s">
        <v>48</v>
      </c>
      <c r="B40" s="103" t="s">
        <v>49</v>
      </c>
      <c r="C40" s="105"/>
      <c r="D40" s="103" t="s">
        <v>50</v>
      </c>
      <c r="E40" s="104"/>
      <c r="F40" s="105"/>
      <c r="J40" s="8"/>
    </row>
    <row r="41" spans="1:10">
      <c r="A41" s="10" t="s">
        <v>51</v>
      </c>
      <c r="B41" s="106"/>
      <c r="C41" s="107"/>
      <c r="D41" s="106"/>
      <c r="E41" s="108"/>
      <c r="F41" s="107"/>
    </row>
    <row r="42" spans="1:10">
      <c r="A42" s="10" t="s">
        <v>54</v>
      </c>
      <c r="B42" s="106"/>
      <c r="C42" s="107"/>
      <c r="D42" s="106"/>
      <c r="E42" s="108"/>
      <c r="F42" s="107"/>
    </row>
    <row r="43" spans="1:10">
      <c r="A43" s="10" t="s">
        <v>57</v>
      </c>
      <c r="B43" s="106"/>
      <c r="C43" s="107"/>
      <c r="D43" s="106"/>
      <c r="E43" s="108"/>
      <c r="F43" s="107"/>
    </row>
    <row r="44" spans="1:10">
      <c r="A44" s="10" t="s">
        <v>60</v>
      </c>
      <c r="B44" s="106"/>
      <c r="C44" s="107"/>
      <c r="D44" s="106"/>
      <c r="E44" s="108"/>
      <c r="F44" s="107"/>
    </row>
    <row r="45" spans="1:10">
      <c r="A45" s="109"/>
      <c r="B45" s="110"/>
      <c r="C45" s="110"/>
      <c r="D45" s="110"/>
      <c r="E45" s="110"/>
      <c r="F45" s="111"/>
    </row>
    <row r="46" spans="1:10" ht="46.5" customHeight="1">
      <c r="A46" s="5" t="s">
        <v>61</v>
      </c>
      <c r="B46" s="103" t="s">
        <v>62</v>
      </c>
      <c r="C46" s="104"/>
      <c r="D46" s="104"/>
      <c r="E46" s="104"/>
      <c r="F46" s="105"/>
    </row>
    <row r="47" spans="1:10" ht="33.75" customHeight="1">
      <c r="A47" s="2"/>
      <c r="B47" s="10" t="s">
        <v>63</v>
      </c>
      <c r="C47" s="103" t="s">
        <v>64</v>
      </c>
      <c r="D47" s="105"/>
      <c r="E47" s="103" t="s">
        <v>65</v>
      </c>
      <c r="F47" s="105"/>
    </row>
    <row r="48" spans="1:10">
      <c r="A48" s="4"/>
      <c r="B48" s="61">
        <v>2020</v>
      </c>
      <c r="C48" s="162">
        <v>734</v>
      </c>
      <c r="D48" s="163"/>
      <c r="E48" s="162" t="s">
        <v>108</v>
      </c>
      <c r="F48" s="163"/>
    </row>
    <row r="49" spans="1:6">
      <c r="A49" s="4"/>
      <c r="B49" s="62">
        <v>2021</v>
      </c>
      <c r="C49" s="162">
        <v>664</v>
      </c>
      <c r="D49" s="163"/>
      <c r="E49" s="162" t="s">
        <v>108</v>
      </c>
      <c r="F49" s="163"/>
    </row>
    <row r="50" spans="1:6">
      <c r="A50" s="4"/>
      <c r="B50" s="62">
        <v>2022</v>
      </c>
      <c r="C50" s="162">
        <v>230</v>
      </c>
      <c r="D50" s="163"/>
      <c r="E50" s="162" t="s">
        <v>108</v>
      </c>
      <c r="F50" s="163"/>
    </row>
    <row r="51" spans="1:6">
      <c r="A51" s="4"/>
      <c r="B51" s="62">
        <v>2023</v>
      </c>
      <c r="C51" s="162" t="s">
        <v>108</v>
      </c>
      <c r="D51" s="163"/>
      <c r="E51" s="162">
        <v>900</v>
      </c>
      <c r="F51" s="163"/>
    </row>
    <row r="52" spans="1:6">
      <c r="A52" s="4"/>
      <c r="B52" s="9"/>
      <c r="C52" s="106"/>
      <c r="D52" s="107"/>
      <c r="E52" s="106"/>
      <c r="F52" s="107"/>
    </row>
    <row r="53" spans="1:6">
      <c r="A53" s="109"/>
      <c r="B53" s="110"/>
      <c r="C53" s="110"/>
      <c r="D53" s="110"/>
      <c r="E53" s="110"/>
      <c r="F53" s="111"/>
    </row>
    <row r="54" spans="1:6" ht="15" customHeight="1">
      <c r="A54" s="122" t="s">
        <v>66</v>
      </c>
      <c r="B54" s="123"/>
      <c r="C54" s="123"/>
      <c r="D54" s="123"/>
      <c r="E54" s="123"/>
      <c r="F54" s="124"/>
    </row>
    <row r="55" spans="1:6" ht="38.25">
      <c r="A55" s="3"/>
      <c r="B55" s="3"/>
      <c r="C55" s="10" t="s">
        <v>67</v>
      </c>
      <c r="D55" s="10" t="s">
        <v>68</v>
      </c>
      <c r="E55" s="19" t="s">
        <v>69</v>
      </c>
      <c r="F55" s="17" t="s">
        <v>70</v>
      </c>
    </row>
    <row r="56" spans="1:6" ht="31.5">
      <c r="A56" s="13" t="s">
        <v>51</v>
      </c>
      <c r="B56" s="6" t="s">
        <v>71</v>
      </c>
      <c r="C56" s="49">
        <v>0</v>
      </c>
      <c r="D56" s="50">
        <v>0</v>
      </c>
      <c r="E56" s="16">
        <f>D56-C56</f>
        <v>0</v>
      </c>
      <c r="F56" s="20">
        <f>IFERROR((D56-C56)/ABS(C56),0)</f>
        <v>0</v>
      </c>
    </row>
    <row r="57" spans="1:6" ht="25.5">
      <c r="A57" s="11" t="s">
        <v>72</v>
      </c>
      <c r="B57" s="4" t="s">
        <v>73</v>
      </c>
      <c r="C57" s="51">
        <v>0</v>
      </c>
      <c r="D57" s="52">
        <v>0</v>
      </c>
      <c r="E57" s="16">
        <f t="shared" ref="E57:E59" si="0">D57-C57</f>
        <v>0</v>
      </c>
      <c r="F57" s="20">
        <f t="shared" ref="F57:F58" si="1">IFERROR((D57-C57)/ABS(C57),0)</f>
        <v>0</v>
      </c>
    </row>
    <row r="58" spans="1:6" ht="25.5">
      <c r="A58" s="11" t="s">
        <v>74</v>
      </c>
      <c r="B58" s="4" t="s">
        <v>75</v>
      </c>
      <c r="C58" s="51">
        <v>0</v>
      </c>
      <c r="D58" s="52">
        <v>0</v>
      </c>
      <c r="E58" s="16">
        <f t="shared" si="0"/>
        <v>0</v>
      </c>
      <c r="F58" s="20">
        <f t="shared" si="1"/>
        <v>0</v>
      </c>
    </row>
    <row r="59" spans="1:6">
      <c r="A59" s="11" t="s">
        <v>76</v>
      </c>
      <c r="B59" s="4" t="s">
        <v>77</v>
      </c>
      <c r="C59" s="51">
        <v>0</v>
      </c>
      <c r="D59" s="52">
        <v>0</v>
      </c>
      <c r="E59" s="16">
        <f t="shared" si="0"/>
        <v>0</v>
      </c>
      <c r="F59" s="20">
        <f>IFERROR((D59-C59)/ABS(C59),0)</f>
        <v>0</v>
      </c>
    </row>
    <row r="60" spans="1:6">
      <c r="A60" s="109"/>
      <c r="B60" s="110"/>
      <c r="C60" s="110"/>
      <c r="D60" s="110"/>
      <c r="E60" s="110"/>
      <c r="F60" s="111"/>
    </row>
    <row r="61" spans="1:6" ht="31.5">
      <c r="A61" s="13" t="s">
        <v>54</v>
      </c>
      <c r="B61" s="6" t="s">
        <v>78</v>
      </c>
      <c r="C61" s="59">
        <v>230</v>
      </c>
      <c r="D61" s="60">
        <v>230</v>
      </c>
      <c r="E61" s="16">
        <f>D61-C61</f>
        <v>0</v>
      </c>
      <c r="F61" s="84">
        <f>E61/C$72</f>
        <v>0</v>
      </c>
    </row>
    <row r="62" spans="1:6" ht="15.75">
      <c r="A62" s="12"/>
      <c r="B62" s="21" t="s">
        <v>79</v>
      </c>
      <c r="C62" s="22"/>
      <c r="D62" s="22"/>
      <c r="E62" s="22"/>
      <c r="F62" s="85" t="s">
        <v>108</v>
      </c>
    </row>
    <row r="63" spans="1:6">
      <c r="A63" s="11" t="s">
        <v>80</v>
      </c>
      <c r="B63" s="4" t="s">
        <v>81</v>
      </c>
      <c r="C63" s="53">
        <v>135</v>
      </c>
      <c r="D63" s="54">
        <v>135</v>
      </c>
      <c r="E63" s="16">
        <f>SUM(D63-C63)</f>
        <v>0</v>
      </c>
      <c r="F63" s="84">
        <f>E63/C$72</f>
        <v>0</v>
      </c>
    </row>
    <row r="64" spans="1:6" ht="102">
      <c r="A64" s="11" t="s">
        <v>82</v>
      </c>
      <c r="B64" s="4" t="s">
        <v>131</v>
      </c>
      <c r="C64" s="55">
        <v>0</v>
      </c>
      <c r="D64" s="56">
        <v>0</v>
      </c>
      <c r="E64" s="16">
        <f t="shared" ref="E64:E65" si="2">SUM(D64-C64)</f>
        <v>0</v>
      </c>
      <c r="F64" s="84">
        <f t="shared" ref="F64:F65" si="3">E64/C$72</f>
        <v>0</v>
      </c>
    </row>
    <row r="65" spans="1:6" ht="63.75">
      <c r="A65" s="11" t="s">
        <v>84</v>
      </c>
      <c r="B65" s="4" t="s">
        <v>85</v>
      </c>
      <c r="C65" s="55">
        <v>45</v>
      </c>
      <c r="D65" s="56">
        <v>45</v>
      </c>
      <c r="E65" s="16">
        <f t="shared" si="2"/>
        <v>0</v>
      </c>
      <c r="F65" s="84">
        <f t="shared" si="3"/>
        <v>0</v>
      </c>
    </row>
    <row r="66" spans="1:6" ht="15.75">
      <c r="A66" s="2"/>
      <c r="B66" s="21" t="s">
        <v>86</v>
      </c>
      <c r="C66" s="22"/>
      <c r="D66" s="22"/>
      <c r="E66" s="22"/>
      <c r="F66" s="86"/>
    </row>
    <row r="67" spans="1:6" ht="25.5">
      <c r="A67" s="11" t="s">
        <v>87</v>
      </c>
      <c r="B67" s="4" t="s">
        <v>88</v>
      </c>
      <c r="C67" s="57">
        <v>0</v>
      </c>
      <c r="D67" s="58">
        <v>0</v>
      </c>
      <c r="E67" s="16">
        <f>SUM(D67-C67)</f>
        <v>0</v>
      </c>
      <c r="F67" s="87">
        <f>E67/C$72</f>
        <v>0</v>
      </c>
    </row>
    <row r="68" spans="1:6">
      <c r="A68" s="11" t="s">
        <v>89</v>
      </c>
      <c r="B68" s="4" t="s">
        <v>90</v>
      </c>
      <c r="C68" s="55">
        <v>0</v>
      </c>
      <c r="D68" s="56">
        <v>0</v>
      </c>
      <c r="E68" s="16">
        <f t="shared" ref="E68:E70" si="4">SUM(D68-C68)</f>
        <v>0</v>
      </c>
      <c r="F68" s="87">
        <f t="shared" ref="F68:F69" si="5">E68/C$72</f>
        <v>0</v>
      </c>
    </row>
    <row r="69" spans="1:6">
      <c r="A69" s="11" t="s">
        <v>91</v>
      </c>
      <c r="B69" s="4" t="s">
        <v>92</v>
      </c>
      <c r="C69" s="55">
        <v>0</v>
      </c>
      <c r="D69" s="56">
        <v>0</v>
      </c>
      <c r="E69" s="16">
        <f t="shared" si="4"/>
        <v>0</v>
      </c>
      <c r="F69" s="87">
        <f t="shared" si="5"/>
        <v>0</v>
      </c>
    </row>
    <row r="70" spans="1:6">
      <c r="A70" s="11" t="s">
        <v>93</v>
      </c>
      <c r="B70" s="4" t="s">
        <v>94</v>
      </c>
      <c r="C70" s="55">
        <v>50</v>
      </c>
      <c r="D70" s="56">
        <v>50</v>
      </c>
      <c r="E70" s="16">
        <f t="shared" si="4"/>
        <v>0</v>
      </c>
      <c r="F70" s="87">
        <f>E70/C$72</f>
        <v>0</v>
      </c>
    </row>
    <row r="71" spans="1:6">
      <c r="A71" s="109"/>
      <c r="B71" s="110"/>
      <c r="C71" s="110"/>
      <c r="D71" s="110"/>
      <c r="E71" s="110"/>
      <c r="F71" s="111"/>
    </row>
    <row r="72" spans="1:6" ht="31.5">
      <c r="A72" s="13" t="s">
        <v>57</v>
      </c>
      <c r="B72" s="6" t="s">
        <v>95</v>
      </c>
      <c r="C72" s="16">
        <f>SUM(C61,C56)</f>
        <v>230</v>
      </c>
      <c r="D72" s="16">
        <f>SUM(D61,D56,)</f>
        <v>230</v>
      </c>
      <c r="E72" s="16">
        <f>D72-C72</f>
        <v>0</v>
      </c>
      <c r="F72" s="20">
        <f>E72/C$72</f>
        <v>0</v>
      </c>
    </row>
    <row r="73" spans="1:6">
      <c r="A73" s="109"/>
      <c r="B73" s="110"/>
      <c r="C73" s="110"/>
      <c r="D73" s="110"/>
      <c r="E73" s="110"/>
      <c r="F73" s="111"/>
    </row>
    <row r="74" spans="1:6" ht="15" customHeight="1">
      <c r="A74" s="122" t="s">
        <v>96</v>
      </c>
      <c r="B74" s="123"/>
      <c r="C74" s="123"/>
      <c r="D74" s="123"/>
      <c r="E74" s="123"/>
      <c r="F74" s="124"/>
    </row>
    <row r="75" spans="1:6" ht="25.5">
      <c r="A75" s="10" t="s">
        <v>97</v>
      </c>
      <c r="B75" s="103" t="s">
        <v>98</v>
      </c>
      <c r="C75" s="104"/>
      <c r="D75" s="105"/>
      <c r="E75" s="103" t="s">
        <v>99</v>
      </c>
      <c r="F75" s="105"/>
    </row>
    <row r="76" spans="1:6" ht="60" customHeight="1">
      <c r="A76" s="11" t="s">
        <v>80</v>
      </c>
      <c r="B76" s="128" t="s">
        <v>578</v>
      </c>
      <c r="C76" s="128"/>
      <c r="D76" s="175"/>
      <c r="E76" s="162">
        <v>135</v>
      </c>
      <c r="F76" s="163"/>
    </row>
    <row r="77" spans="1:6">
      <c r="A77" s="11" t="s">
        <v>84</v>
      </c>
      <c r="B77" s="128" t="s">
        <v>579</v>
      </c>
      <c r="C77" s="128"/>
      <c r="D77" s="129"/>
      <c r="E77" s="162">
        <v>45</v>
      </c>
      <c r="F77" s="163"/>
    </row>
    <row r="78" spans="1:6">
      <c r="A78" s="11" t="s">
        <v>93</v>
      </c>
      <c r="B78" s="128" t="s">
        <v>580</v>
      </c>
      <c r="C78" s="128"/>
      <c r="D78" s="129"/>
      <c r="E78" s="162">
        <v>50</v>
      </c>
      <c r="F78" s="163"/>
    </row>
    <row r="79" spans="1:6">
      <c r="A79" s="26"/>
      <c r="B79" s="112"/>
      <c r="C79" s="196"/>
      <c r="D79" s="113"/>
      <c r="E79" s="112"/>
      <c r="F79" s="113"/>
    </row>
    <row r="80" spans="1:6">
      <c r="A80" s="26"/>
      <c r="B80" s="118"/>
      <c r="C80" s="118"/>
      <c r="D80" s="118"/>
      <c r="E80" s="112"/>
      <c r="F80" s="113"/>
    </row>
    <row r="81" spans="1:6">
      <c r="A81" s="26"/>
      <c r="B81" s="118"/>
      <c r="C81" s="118"/>
      <c r="D81" s="118"/>
      <c r="E81" s="112"/>
      <c r="F81" s="113"/>
    </row>
    <row r="82" spans="1:6">
      <c r="A82" s="26"/>
      <c r="B82" s="118"/>
      <c r="C82" s="118"/>
      <c r="D82" s="118"/>
      <c r="E82" s="112"/>
      <c r="F82" s="113"/>
    </row>
    <row r="83" spans="1:6">
      <c r="A83" s="26"/>
      <c r="B83" s="118"/>
      <c r="C83" s="118"/>
      <c r="D83" s="118"/>
      <c r="E83" s="112"/>
      <c r="F83" s="113"/>
    </row>
    <row r="84" spans="1:6">
      <c r="A84" s="18"/>
      <c r="B84" s="18"/>
      <c r="C84" s="18"/>
      <c r="D84" s="18"/>
      <c r="E84" s="18"/>
      <c r="F84" s="18"/>
    </row>
    <row r="85" spans="1:6">
      <c r="A85" s="117" t="s">
        <v>101</v>
      </c>
      <c r="B85" s="117"/>
      <c r="C85" s="117"/>
      <c r="D85" s="117"/>
      <c r="E85" s="117"/>
      <c r="F85" s="117"/>
    </row>
    <row r="86" spans="1:6">
      <c r="A86" s="117" t="s">
        <v>102</v>
      </c>
      <c r="B86" s="117"/>
      <c r="C86" s="117"/>
      <c r="D86" s="117"/>
      <c r="E86" s="117"/>
      <c r="F86" s="117"/>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20" r:id="rId1" xr:uid="{AFF46ABC-E445-4DB0-BB3F-172F52FADB0F}"/>
    <hyperlink ref="D20" r:id="rId2" xr:uid="{03831DA1-8089-477D-93DF-AB38231AB2A7}"/>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EBB72-541F-488D-B373-56E8B966A3B4}">
  <dimension ref="A1:J87"/>
  <sheetViews>
    <sheetView topLeftCell="A57" workbookViewId="0">
      <selection activeCell="B78" sqref="B78:D78"/>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581</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110</v>
      </c>
      <c r="C11" s="128">
        <v>110</v>
      </c>
      <c r="D11" s="129"/>
      <c r="E11" s="128">
        <v>0</v>
      </c>
      <c r="F11" s="129"/>
      <c r="G11" s="28"/>
      <c r="H11" s="28"/>
      <c r="I11" s="28"/>
      <c r="J11" s="28"/>
    </row>
    <row r="12" spans="1:10">
      <c r="A12" s="29" t="s">
        <v>18</v>
      </c>
      <c r="B12" s="32">
        <v>110</v>
      </c>
      <c r="C12" s="128">
        <v>110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582</v>
      </c>
      <c r="C16" s="129"/>
      <c r="D16" s="128" t="s">
        <v>582</v>
      </c>
      <c r="E16" s="128"/>
      <c r="F16" s="129"/>
      <c r="G16" s="28"/>
      <c r="H16" s="28"/>
      <c r="I16" s="28"/>
      <c r="J16" s="28"/>
    </row>
    <row r="17" spans="1:10">
      <c r="A17" s="29" t="s">
        <v>0</v>
      </c>
      <c r="B17" s="128" t="s">
        <v>583</v>
      </c>
      <c r="C17" s="129"/>
      <c r="D17" s="128" t="s">
        <v>583</v>
      </c>
      <c r="E17" s="128"/>
      <c r="F17" s="129"/>
      <c r="G17" s="28"/>
      <c r="H17" s="28"/>
      <c r="I17" s="28"/>
      <c r="J17" s="28"/>
    </row>
    <row r="18" spans="1:10">
      <c r="A18" s="29" t="s">
        <v>24</v>
      </c>
      <c r="B18" s="128" t="s">
        <v>584</v>
      </c>
      <c r="C18" s="129"/>
      <c r="D18" s="128" t="s">
        <v>584</v>
      </c>
      <c r="E18" s="128"/>
      <c r="F18" s="129"/>
      <c r="G18" s="28"/>
      <c r="H18" s="28"/>
      <c r="I18" s="28"/>
      <c r="J18" s="28"/>
    </row>
    <row r="19" spans="1:10">
      <c r="A19" s="29" t="s">
        <v>26</v>
      </c>
      <c r="B19" s="187">
        <v>775007657</v>
      </c>
      <c r="C19" s="129"/>
      <c r="D19" s="128">
        <v>775007657</v>
      </c>
      <c r="E19" s="128"/>
      <c r="F19" s="129"/>
      <c r="G19" s="28"/>
      <c r="H19" s="28"/>
      <c r="I19" s="28"/>
      <c r="J19" s="28"/>
    </row>
    <row r="20" spans="1:10">
      <c r="A20" s="29" t="s">
        <v>27</v>
      </c>
      <c r="B20" s="173" t="s">
        <v>585</v>
      </c>
      <c r="C20" s="174"/>
      <c r="D20" s="173" t="s">
        <v>586</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50.25" customHeight="1">
      <c r="A24" s="29" t="s">
        <v>587</v>
      </c>
      <c r="B24" s="128" t="s">
        <v>588</v>
      </c>
      <c r="C24" s="128"/>
      <c r="D24" s="128"/>
      <c r="E24" s="128"/>
      <c r="F24" s="129"/>
      <c r="G24" s="28"/>
      <c r="H24" s="28"/>
      <c r="I24" s="28"/>
      <c r="J24" s="28"/>
    </row>
    <row r="25" spans="1:10" ht="54" customHeight="1">
      <c r="A25" s="29" t="s">
        <v>589</v>
      </c>
      <c r="B25" s="128" t="s">
        <v>590</v>
      </c>
      <c r="C25" s="128"/>
      <c r="D25" s="128"/>
      <c r="E25" s="128"/>
      <c r="F25" s="129"/>
      <c r="G25" s="28"/>
      <c r="H25" s="28"/>
      <c r="I25" s="28"/>
      <c r="J25" s="28"/>
    </row>
    <row r="26" spans="1:10" ht="53.25" customHeight="1">
      <c r="A26" s="29" t="s">
        <v>591</v>
      </c>
      <c r="B26" s="128" t="s">
        <v>592</v>
      </c>
      <c r="C26" s="128"/>
      <c r="D26" s="128"/>
      <c r="E26" s="128"/>
      <c r="F26" s="129"/>
      <c r="G26" s="28"/>
      <c r="H26" s="28"/>
      <c r="I26" s="28"/>
      <c r="J26" s="28"/>
    </row>
    <row r="27" spans="1:10">
      <c r="A27" s="34" t="s">
        <v>108</v>
      </c>
      <c r="B27" s="128" t="s">
        <v>108</v>
      </c>
      <c r="C27" s="128"/>
      <c r="D27" s="128"/>
      <c r="E27" s="128"/>
      <c r="F27" s="129"/>
      <c r="G27" s="28"/>
      <c r="H27" s="28"/>
      <c r="I27" s="28"/>
      <c r="J27" s="28"/>
    </row>
    <row r="28" spans="1:10">
      <c r="A28" s="34" t="s">
        <v>108</v>
      </c>
      <c r="B28" s="128" t="s">
        <v>108</v>
      </c>
      <c r="C28" s="128"/>
      <c r="D28" s="128"/>
      <c r="E28" s="128"/>
      <c r="F28" s="129"/>
      <c r="G28" s="28"/>
      <c r="H28" s="28"/>
      <c r="I28" s="28"/>
      <c r="J28" s="28"/>
    </row>
    <row r="29" spans="1:10">
      <c r="A29" s="34" t="s">
        <v>108</v>
      </c>
      <c r="B29" s="128" t="s">
        <v>108</v>
      </c>
      <c r="C29" s="128"/>
      <c r="D29" s="128"/>
      <c r="E29" s="128"/>
      <c r="F29" s="129"/>
      <c r="G29" s="28"/>
      <c r="H29" s="28"/>
      <c r="I29" s="28"/>
      <c r="J29" s="28"/>
    </row>
    <row r="30" spans="1:10">
      <c r="A30" s="164" t="s">
        <v>108</v>
      </c>
      <c r="B30" s="165"/>
      <c r="C30" s="165"/>
      <c r="D30" s="165"/>
      <c r="E30" s="165"/>
      <c r="F30" s="166"/>
      <c r="G30" s="28"/>
      <c r="H30" s="28"/>
      <c r="I30" s="28"/>
      <c r="J30" s="28"/>
    </row>
    <row r="31" spans="1:10" ht="15" customHeight="1">
      <c r="A31" s="29" t="s">
        <v>38</v>
      </c>
      <c r="B31" s="160" t="s">
        <v>39</v>
      </c>
      <c r="C31" s="160"/>
      <c r="D31" s="160"/>
      <c r="E31" s="160"/>
      <c r="F31" s="161"/>
      <c r="G31" s="28"/>
      <c r="H31" s="28"/>
      <c r="I31" s="28"/>
      <c r="J31" s="28"/>
    </row>
    <row r="32" spans="1:10" ht="42.75" customHeight="1">
      <c r="A32" s="34" t="s">
        <v>593</v>
      </c>
      <c r="B32" s="128" t="s">
        <v>594</v>
      </c>
      <c r="C32" s="128"/>
      <c r="D32" s="128"/>
      <c r="E32" s="128"/>
      <c r="F32" s="129"/>
      <c r="G32" s="28"/>
      <c r="H32" s="28"/>
      <c r="I32" s="28"/>
      <c r="J32" s="28"/>
    </row>
    <row r="33" spans="1:10" ht="43.5" customHeight="1">
      <c r="A33" s="34" t="s">
        <v>595</v>
      </c>
      <c r="B33" s="128" t="s">
        <v>596</v>
      </c>
      <c r="C33" s="128"/>
      <c r="D33" s="128"/>
      <c r="E33" s="128"/>
      <c r="F33" s="129"/>
      <c r="G33" s="28"/>
      <c r="H33" s="28"/>
      <c r="I33" s="28"/>
      <c r="J33" s="28"/>
    </row>
    <row r="34" spans="1:10" ht="42" customHeight="1">
      <c r="A34" s="34" t="s">
        <v>597</v>
      </c>
      <c r="B34" s="128" t="s">
        <v>598</v>
      </c>
      <c r="C34" s="128"/>
      <c r="D34" s="128"/>
      <c r="E34" s="128"/>
      <c r="F34" s="129"/>
      <c r="G34" s="28"/>
      <c r="H34" s="28"/>
      <c r="I34" s="28"/>
      <c r="J34" s="28"/>
    </row>
    <row r="35" spans="1:10" ht="33.75" customHeight="1">
      <c r="A35" s="34" t="s">
        <v>599</v>
      </c>
      <c r="B35" s="128" t="s">
        <v>600</v>
      </c>
      <c r="C35" s="128"/>
      <c r="D35" s="128"/>
      <c r="E35" s="128"/>
      <c r="F35" s="129"/>
      <c r="G35" s="28"/>
      <c r="H35" s="28"/>
      <c r="I35" s="28"/>
      <c r="J35" s="28"/>
    </row>
    <row r="36" spans="1:10">
      <c r="A36" s="34" t="s">
        <v>108</v>
      </c>
      <c r="B36" s="128" t="s">
        <v>108</v>
      </c>
      <c r="C36" s="128"/>
      <c r="D36" s="128"/>
      <c r="E36" s="128"/>
      <c r="F36" s="129"/>
      <c r="G36" s="28"/>
      <c r="H36" s="28"/>
      <c r="I36" s="28"/>
      <c r="J36" s="28"/>
    </row>
    <row r="37" spans="1:10">
      <c r="A37" s="34" t="s">
        <v>108</v>
      </c>
      <c r="B37" s="128" t="s">
        <v>108</v>
      </c>
      <c r="C37" s="128"/>
      <c r="D37" s="128"/>
      <c r="E37" s="128"/>
      <c r="F37" s="129"/>
      <c r="G37" s="28"/>
      <c r="H37" s="28"/>
      <c r="I37" s="28"/>
      <c r="J37" s="28"/>
    </row>
    <row r="38" spans="1:10">
      <c r="A38" s="164" t="s">
        <v>108</v>
      </c>
      <c r="B38" s="165"/>
      <c r="C38" s="165"/>
      <c r="D38" s="165"/>
      <c r="E38" s="165"/>
      <c r="F38" s="166"/>
      <c r="G38" s="28"/>
      <c r="H38" s="28"/>
      <c r="I38" s="28"/>
      <c r="J38" s="28"/>
    </row>
    <row r="39" spans="1:10" ht="33.75" customHeight="1">
      <c r="A39" s="29" t="s">
        <v>46</v>
      </c>
      <c r="B39" s="160" t="s">
        <v>47</v>
      </c>
      <c r="C39" s="160"/>
      <c r="D39" s="160"/>
      <c r="E39" s="160"/>
      <c r="F39" s="161"/>
      <c r="G39" s="28"/>
      <c r="H39" s="28"/>
      <c r="I39" s="28"/>
      <c r="J39" s="28"/>
    </row>
    <row r="40" spans="1:10" ht="45" customHeight="1">
      <c r="A40" s="29" t="s">
        <v>48</v>
      </c>
      <c r="B40" s="160" t="s">
        <v>49</v>
      </c>
      <c r="C40" s="161"/>
      <c r="D40" s="160" t="s">
        <v>50</v>
      </c>
      <c r="E40" s="160"/>
      <c r="F40" s="161"/>
      <c r="G40" s="28"/>
      <c r="H40" s="28"/>
      <c r="I40" s="28"/>
      <c r="J40" s="35"/>
    </row>
    <row r="41" spans="1:10" ht="23.25" customHeight="1">
      <c r="A41" s="29" t="s">
        <v>51</v>
      </c>
      <c r="B41" s="128" t="s">
        <v>601</v>
      </c>
      <c r="C41" s="129"/>
      <c r="D41" s="128" t="s">
        <v>602</v>
      </c>
      <c r="E41" s="128"/>
      <c r="F41" s="129"/>
      <c r="G41" s="28"/>
      <c r="H41" s="28"/>
      <c r="I41" s="28"/>
      <c r="J41" s="28"/>
    </row>
    <row r="42" spans="1:10" ht="42" customHeight="1">
      <c r="A42" s="29" t="s">
        <v>54</v>
      </c>
      <c r="B42" s="128" t="s">
        <v>603</v>
      </c>
      <c r="C42" s="129"/>
      <c r="D42" s="128" t="s">
        <v>604</v>
      </c>
      <c r="E42" s="128"/>
      <c r="F42" s="129"/>
      <c r="G42" s="28"/>
      <c r="H42" s="28"/>
      <c r="I42" s="28"/>
      <c r="J42" s="28"/>
    </row>
    <row r="43" spans="1:10">
      <c r="A43" s="29" t="s">
        <v>57</v>
      </c>
      <c r="B43" s="128" t="s">
        <v>108</v>
      </c>
      <c r="C43" s="129"/>
      <c r="D43" s="128" t="s">
        <v>108</v>
      </c>
      <c r="E43" s="128"/>
      <c r="F43" s="129"/>
      <c r="G43" s="28"/>
      <c r="H43" s="28"/>
      <c r="I43" s="28"/>
      <c r="J43" s="28"/>
    </row>
    <row r="44" spans="1:10">
      <c r="A44" s="29" t="s">
        <v>60</v>
      </c>
      <c r="B44" s="128" t="s">
        <v>108</v>
      </c>
      <c r="C44" s="129"/>
      <c r="D44" s="128" t="s">
        <v>108</v>
      </c>
      <c r="E44" s="128"/>
      <c r="F44" s="129"/>
      <c r="G44" s="28"/>
      <c r="H44" s="28"/>
      <c r="I44" s="28"/>
      <c r="J44" s="28"/>
    </row>
    <row r="45" spans="1:10">
      <c r="A45" s="164" t="s">
        <v>108</v>
      </c>
      <c r="B45" s="165"/>
      <c r="C45" s="165"/>
      <c r="D45" s="165"/>
      <c r="E45" s="165"/>
      <c r="F45" s="166"/>
      <c r="G45" s="28"/>
      <c r="H45" s="28"/>
      <c r="I45" s="28"/>
      <c r="J45" s="28"/>
    </row>
    <row r="46" spans="1:10" ht="46.5" customHeight="1">
      <c r="A46" s="29" t="s">
        <v>61</v>
      </c>
      <c r="B46" s="160" t="s">
        <v>62</v>
      </c>
      <c r="C46" s="160"/>
      <c r="D46" s="160"/>
      <c r="E46" s="160"/>
      <c r="F46" s="161"/>
      <c r="G46" s="28"/>
      <c r="H46" s="28"/>
      <c r="I46" s="28"/>
      <c r="J46" s="28"/>
    </row>
    <row r="47" spans="1:10" ht="33.75" customHeight="1">
      <c r="A47" s="33" t="s">
        <v>108</v>
      </c>
      <c r="B47" s="31" t="s">
        <v>63</v>
      </c>
      <c r="C47" s="160" t="s">
        <v>64</v>
      </c>
      <c r="D47" s="161"/>
      <c r="E47" s="160" t="s">
        <v>65</v>
      </c>
      <c r="F47" s="161"/>
      <c r="G47" s="28"/>
      <c r="H47" s="28"/>
      <c r="I47" s="28"/>
      <c r="J47" s="28"/>
    </row>
    <row r="48" spans="1:10">
      <c r="A48" s="34" t="s">
        <v>108</v>
      </c>
      <c r="B48" s="32" t="s">
        <v>108</v>
      </c>
      <c r="C48" s="128" t="s">
        <v>108</v>
      </c>
      <c r="D48" s="129"/>
      <c r="E48" s="128" t="s">
        <v>108</v>
      </c>
      <c r="F48" s="129"/>
      <c r="G48" s="28"/>
      <c r="H48" s="28"/>
      <c r="I48" s="28"/>
      <c r="J48" s="28"/>
    </row>
    <row r="49" spans="1:10">
      <c r="A49" s="34" t="s">
        <v>108</v>
      </c>
      <c r="B49" s="32" t="s">
        <v>108</v>
      </c>
      <c r="C49" s="128" t="s">
        <v>108</v>
      </c>
      <c r="D49" s="129"/>
      <c r="E49" s="128" t="s">
        <v>108</v>
      </c>
      <c r="F49" s="129"/>
      <c r="G49" s="28"/>
      <c r="H49" s="28"/>
      <c r="I49" s="28"/>
      <c r="J49" s="28"/>
    </row>
    <row r="50" spans="1:10">
      <c r="A50" s="34" t="s">
        <v>108</v>
      </c>
      <c r="B50" s="32" t="s">
        <v>108</v>
      </c>
      <c r="C50" s="128" t="s">
        <v>108</v>
      </c>
      <c r="D50" s="129"/>
      <c r="E50" s="128" t="s">
        <v>108</v>
      </c>
      <c r="F50" s="129"/>
      <c r="G50" s="28"/>
      <c r="H50" s="28"/>
      <c r="I50" s="28"/>
      <c r="J50" s="28"/>
    </row>
    <row r="51" spans="1:10">
      <c r="A51" s="34" t="s">
        <v>108</v>
      </c>
      <c r="B51" s="32" t="s">
        <v>108</v>
      </c>
      <c r="C51" s="128" t="s">
        <v>108</v>
      </c>
      <c r="D51" s="129"/>
      <c r="E51" s="128" t="s">
        <v>108</v>
      </c>
      <c r="F51" s="129"/>
      <c r="G51" s="28"/>
      <c r="H51" s="28"/>
      <c r="I51" s="28"/>
      <c r="J51" s="28"/>
    </row>
    <row r="52" spans="1:10">
      <c r="A52" s="34" t="s">
        <v>108</v>
      </c>
      <c r="B52" s="32" t="s">
        <v>108</v>
      </c>
      <c r="C52" s="128" t="s">
        <v>108</v>
      </c>
      <c r="D52" s="129"/>
      <c r="E52" s="128" t="s">
        <v>108</v>
      </c>
      <c r="F52" s="129"/>
      <c r="G52" s="28"/>
      <c r="H52" s="28"/>
      <c r="I52" s="28"/>
      <c r="J52" s="28"/>
    </row>
    <row r="53" spans="1:10">
      <c r="A53" s="164" t="s">
        <v>108</v>
      </c>
      <c r="B53" s="165"/>
      <c r="C53" s="165"/>
      <c r="D53" s="165"/>
      <c r="E53" s="165"/>
      <c r="F53" s="166"/>
      <c r="G53" s="28"/>
      <c r="H53" s="28"/>
      <c r="I53" s="28"/>
      <c r="J53" s="28"/>
    </row>
    <row r="54" spans="1:10" ht="15" customHeight="1">
      <c r="A54" s="167" t="s">
        <v>66</v>
      </c>
      <c r="B54" s="168"/>
      <c r="C54" s="168"/>
      <c r="D54" s="168"/>
      <c r="E54" s="168"/>
      <c r="F54" s="169"/>
      <c r="G54" s="28"/>
      <c r="H54" s="28"/>
      <c r="I54" s="28"/>
      <c r="J54" s="28"/>
    </row>
    <row r="55" spans="1:10" ht="39">
      <c r="A55" s="33" t="s">
        <v>108</v>
      </c>
      <c r="B55" s="36" t="s">
        <v>108</v>
      </c>
      <c r="C55" s="31" t="s">
        <v>67</v>
      </c>
      <c r="D55" s="31" t="s">
        <v>68</v>
      </c>
      <c r="E55" s="37" t="s">
        <v>69</v>
      </c>
      <c r="F55" s="38" t="s">
        <v>70</v>
      </c>
      <c r="G55" s="28"/>
      <c r="H55" s="28"/>
      <c r="I55" s="28"/>
      <c r="J55" s="28"/>
    </row>
    <row r="56" spans="1:10" ht="31.5">
      <c r="A56" s="13" t="s">
        <v>51</v>
      </c>
      <c r="B56" s="39" t="s">
        <v>71</v>
      </c>
      <c r="C56" s="40">
        <v>0</v>
      </c>
      <c r="D56" s="40">
        <v>0</v>
      </c>
      <c r="E56" s="41">
        <v>0</v>
      </c>
      <c r="F56" s="42">
        <v>0</v>
      </c>
      <c r="G56" s="28"/>
      <c r="H56" s="28"/>
      <c r="I56" s="28"/>
      <c r="J56" s="28"/>
    </row>
    <row r="57" spans="1:10" ht="26.25">
      <c r="A57" s="11" t="s">
        <v>72</v>
      </c>
      <c r="B57" s="32" t="s">
        <v>73</v>
      </c>
      <c r="C57" s="43">
        <v>0</v>
      </c>
      <c r="D57" s="43">
        <v>0</v>
      </c>
      <c r="E57" s="40">
        <v>0</v>
      </c>
      <c r="F57" s="44">
        <v>0</v>
      </c>
      <c r="G57" s="28"/>
      <c r="H57" s="28"/>
      <c r="I57" s="28"/>
      <c r="J57" s="28"/>
    </row>
    <row r="58" spans="1:10" ht="26.25">
      <c r="A58" s="11" t="s">
        <v>74</v>
      </c>
      <c r="B58" s="32" t="s">
        <v>75</v>
      </c>
      <c r="C58" s="43">
        <v>0</v>
      </c>
      <c r="D58" s="43">
        <v>0</v>
      </c>
      <c r="E58" s="40">
        <v>0</v>
      </c>
      <c r="F58" s="44">
        <v>0</v>
      </c>
      <c r="G58" s="28"/>
      <c r="H58" s="28"/>
      <c r="I58" s="28"/>
      <c r="J58" s="28"/>
    </row>
    <row r="59" spans="1:10">
      <c r="A59" s="11" t="s">
        <v>76</v>
      </c>
      <c r="B59" s="32" t="s">
        <v>77</v>
      </c>
      <c r="C59" s="43">
        <v>0</v>
      </c>
      <c r="D59" s="43">
        <v>0</v>
      </c>
      <c r="E59" s="40">
        <v>0</v>
      </c>
      <c r="F59" s="44">
        <v>0</v>
      </c>
      <c r="G59" s="28"/>
      <c r="H59" s="28"/>
      <c r="I59" s="28"/>
      <c r="J59" s="28"/>
    </row>
    <row r="60" spans="1:10">
      <c r="A60" s="164" t="s">
        <v>108</v>
      </c>
      <c r="B60" s="165"/>
      <c r="C60" s="165"/>
      <c r="D60" s="165"/>
      <c r="E60" s="165"/>
      <c r="F60" s="166"/>
      <c r="G60" s="28"/>
      <c r="H60" s="28"/>
      <c r="I60" s="28"/>
      <c r="J60" s="28"/>
    </row>
    <row r="61" spans="1:10" ht="31.5">
      <c r="A61" s="13" t="s">
        <v>54</v>
      </c>
      <c r="B61" s="39" t="s">
        <v>78</v>
      </c>
      <c r="C61" s="40">
        <v>110</v>
      </c>
      <c r="D61" s="40">
        <v>110</v>
      </c>
      <c r="E61" s="40">
        <v>0</v>
      </c>
      <c r="F61" s="44">
        <f>E61/C$72</f>
        <v>0</v>
      </c>
      <c r="G61" s="28"/>
      <c r="H61" s="28"/>
      <c r="I61" s="28"/>
      <c r="J61" s="28"/>
    </row>
    <row r="62" spans="1:10" ht="15.75">
      <c r="A62" s="12"/>
      <c r="B62" s="45" t="s">
        <v>79</v>
      </c>
      <c r="C62" s="45" t="s">
        <v>108</v>
      </c>
      <c r="D62" s="45" t="s">
        <v>108</v>
      </c>
      <c r="E62" s="45" t="s">
        <v>108</v>
      </c>
      <c r="F62" s="39" t="s">
        <v>108</v>
      </c>
      <c r="G62" s="28"/>
      <c r="H62" s="28"/>
      <c r="I62" s="28"/>
      <c r="J62" s="28"/>
    </row>
    <row r="63" spans="1:10">
      <c r="A63" s="11" t="s">
        <v>80</v>
      </c>
      <c r="B63" s="32" t="s">
        <v>81</v>
      </c>
      <c r="C63" s="43">
        <v>75</v>
      </c>
      <c r="D63" s="43">
        <v>75</v>
      </c>
      <c r="E63" s="40">
        <v>0</v>
      </c>
      <c r="F63" s="44">
        <f>E63/C$72</f>
        <v>0</v>
      </c>
      <c r="G63" s="28"/>
      <c r="H63" s="28"/>
      <c r="I63" s="28"/>
      <c r="J63" s="28"/>
    </row>
    <row r="64" spans="1:10" ht="102.75">
      <c r="A64" s="11" t="s">
        <v>82</v>
      </c>
      <c r="B64" s="32" t="s">
        <v>131</v>
      </c>
      <c r="C64" s="43">
        <v>0</v>
      </c>
      <c r="D64" s="43">
        <v>0</v>
      </c>
      <c r="E64" s="40">
        <v>0</v>
      </c>
      <c r="F64" s="44">
        <f t="shared" ref="F64" si="0">E64/C$72</f>
        <v>0</v>
      </c>
      <c r="G64" s="28"/>
      <c r="H64" s="28"/>
      <c r="I64" s="28"/>
      <c r="J64" s="28"/>
    </row>
    <row r="65" spans="1:10" ht="64.5">
      <c r="A65" s="11" t="s">
        <v>84</v>
      </c>
      <c r="B65" s="32" t="s">
        <v>85</v>
      </c>
      <c r="C65" s="43">
        <v>25</v>
      </c>
      <c r="D65" s="43">
        <v>25</v>
      </c>
      <c r="E65" s="40">
        <v>0</v>
      </c>
      <c r="F65" s="44">
        <f>E65/C$72</f>
        <v>0</v>
      </c>
      <c r="G65" s="28"/>
      <c r="H65" s="28"/>
      <c r="I65" s="28"/>
      <c r="J65" s="28"/>
    </row>
    <row r="66" spans="1:10" ht="15.75">
      <c r="A66" s="2"/>
      <c r="B66" s="45" t="s">
        <v>86</v>
      </c>
      <c r="C66" s="45" t="s">
        <v>108</v>
      </c>
      <c r="D66" s="45" t="s">
        <v>108</v>
      </c>
      <c r="E66" s="45" t="s">
        <v>108</v>
      </c>
      <c r="F66" s="39" t="s">
        <v>108</v>
      </c>
      <c r="G66" s="28"/>
      <c r="H66" s="28"/>
      <c r="I66" s="28"/>
      <c r="J66" s="28"/>
    </row>
    <row r="67" spans="1:10" ht="26.25">
      <c r="A67" s="11" t="s">
        <v>87</v>
      </c>
      <c r="B67" s="32" t="s">
        <v>88</v>
      </c>
      <c r="C67" s="43">
        <v>0</v>
      </c>
      <c r="D67" s="43">
        <v>7</v>
      </c>
      <c r="E67" s="40">
        <v>7</v>
      </c>
      <c r="F67" s="44">
        <f>E67/C$72</f>
        <v>6.363636363636363E-2</v>
      </c>
      <c r="G67" s="28"/>
      <c r="H67" s="28"/>
      <c r="I67" s="28"/>
      <c r="J67" s="28"/>
    </row>
    <row r="68" spans="1:10">
      <c r="A68" s="11" t="s">
        <v>89</v>
      </c>
      <c r="B68" s="32" t="s">
        <v>90</v>
      </c>
      <c r="C68" s="43">
        <v>5</v>
      </c>
      <c r="D68" s="43">
        <v>3</v>
      </c>
      <c r="E68" s="40">
        <v>-2</v>
      </c>
      <c r="F68" s="44">
        <f t="shared" ref="F68:F69" si="1">E68/C$72</f>
        <v>-1.8181818181818181E-2</v>
      </c>
      <c r="G68" s="28"/>
      <c r="H68" s="28"/>
      <c r="I68" s="28"/>
      <c r="J68" s="28"/>
    </row>
    <row r="69" spans="1:10">
      <c r="A69" s="11" t="s">
        <v>91</v>
      </c>
      <c r="B69" s="32" t="s">
        <v>92</v>
      </c>
      <c r="C69" s="43">
        <v>5</v>
      </c>
      <c r="D69" s="43">
        <v>0</v>
      </c>
      <c r="E69" s="40">
        <v>-5</v>
      </c>
      <c r="F69" s="44">
        <f t="shared" si="1"/>
        <v>-4.5454545454545456E-2</v>
      </c>
      <c r="G69" s="28"/>
      <c r="H69" s="28"/>
      <c r="I69" s="28"/>
      <c r="J69" s="28"/>
    </row>
    <row r="70" spans="1:10">
      <c r="A70" s="11" t="s">
        <v>93</v>
      </c>
      <c r="B70" s="32" t="s">
        <v>94</v>
      </c>
      <c r="C70" s="43">
        <v>0</v>
      </c>
      <c r="D70" s="43">
        <v>0</v>
      </c>
      <c r="E70" s="40">
        <v>0</v>
      </c>
      <c r="F70" s="44">
        <f>E70/C$72</f>
        <v>0</v>
      </c>
      <c r="G70" s="28"/>
      <c r="H70" s="28"/>
      <c r="I70" s="28"/>
      <c r="J70" s="28"/>
    </row>
    <row r="71" spans="1:10">
      <c r="A71" s="164" t="s">
        <v>108</v>
      </c>
      <c r="B71" s="165"/>
      <c r="C71" s="165"/>
      <c r="D71" s="165"/>
      <c r="E71" s="165"/>
      <c r="F71" s="166"/>
      <c r="G71" s="28"/>
      <c r="H71" s="28"/>
      <c r="I71" s="28"/>
      <c r="J71" s="28"/>
    </row>
    <row r="72" spans="1:10" ht="31.5">
      <c r="A72" s="30" t="s">
        <v>57</v>
      </c>
      <c r="B72" s="39" t="s">
        <v>95</v>
      </c>
      <c r="C72" s="40">
        <v>110</v>
      </c>
      <c r="D72" s="40">
        <v>110</v>
      </c>
      <c r="E72" s="40">
        <v>0</v>
      </c>
      <c r="F72" s="44">
        <v>0</v>
      </c>
      <c r="G72" s="28"/>
      <c r="H72" s="28"/>
      <c r="I72" s="28"/>
      <c r="J72" s="28"/>
    </row>
    <row r="73" spans="1:10">
      <c r="A73" s="164" t="s">
        <v>108</v>
      </c>
      <c r="B73" s="165"/>
      <c r="C73" s="165"/>
      <c r="D73" s="165"/>
      <c r="E73" s="165"/>
      <c r="F73" s="166"/>
      <c r="G73" s="28"/>
      <c r="H73" s="28"/>
      <c r="I73" s="28"/>
      <c r="J73" s="28"/>
    </row>
    <row r="74" spans="1:10" ht="15" customHeight="1">
      <c r="A74" s="167" t="s">
        <v>96</v>
      </c>
      <c r="B74" s="168"/>
      <c r="C74" s="168"/>
      <c r="D74" s="168"/>
      <c r="E74" s="168"/>
      <c r="F74" s="169"/>
      <c r="G74" s="28"/>
      <c r="H74" s="28"/>
      <c r="I74" s="28"/>
      <c r="J74" s="28"/>
    </row>
    <row r="75" spans="1:10" ht="15" customHeight="1">
      <c r="A75" s="29" t="s">
        <v>97</v>
      </c>
      <c r="B75" s="160" t="s">
        <v>98</v>
      </c>
      <c r="C75" s="160"/>
      <c r="D75" s="161"/>
      <c r="E75" s="160" t="s">
        <v>99</v>
      </c>
      <c r="F75" s="161"/>
      <c r="G75" s="28"/>
      <c r="H75" s="28"/>
      <c r="I75" s="28"/>
      <c r="J75" s="28"/>
    </row>
    <row r="76" spans="1:10" ht="42.75" customHeight="1">
      <c r="A76" s="11" t="s">
        <v>87</v>
      </c>
      <c r="B76" s="128" t="s">
        <v>605</v>
      </c>
      <c r="C76" s="128"/>
      <c r="D76" s="175"/>
      <c r="E76" s="128">
        <v>7</v>
      </c>
      <c r="F76" s="129"/>
      <c r="G76" s="28"/>
      <c r="H76" s="28"/>
      <c r="I76" s="28"/>
      <c r="J76" s="28"/>
    </row>
    <row r="77" spans="1:10" ht="23.25" customHeight="1">
      <c r="A77" s="11" t="s">
        <v>89</v>
      </c>
      <c r="B77" s="128" t="s">
        <v>606</v>
      </c>
      <c r="C77" s="128"/>
      <c r="D77" s="129"/>
      <c r="E77" s="128">
        <v>3</v>
      </c>
      <c r="F77" s="129"/>
      <c r="G77" s="28"/>
      <c r="H77" s="28"/>
      <c r="I77" s="28"/>
      <c r="J77" s="28"/>
    </row>
    <row r="78" spans="1:10" ht="31.5" customHeight="1">
      <c r="A78" s="11" t="s">
        <v>91</v>
      </c>
      <c r="B78" s="128" t="s">
        <v>607</v>
      </c>
      <c r="C78" s="128"/>
      <c r="D78" s="129"/>
      <c r="E78" s="128">
        <v>0</v>
      </c>
      <c r="F78" s="129"/>
      <c r="G78" s="28"/>
      <c r="H78" s="28"/>
      <c r="I78" s="28"/>
      <c r="J78" s="28"/>
    </row>
    <row r="79" spans="1:10">
      <c r="A79" s="34" t="s">
        <v>108</v>
      </c>
      <c r="B79" s="128" t="s">
        <v>108</v>
      </c>
      <c r="C79" s="128"/>
      <c r="D79" s="129"/>
      <c r="E79" s="128" t="s">
        <v>108</v>
      </c>
      <c r="F79" s="129"/>
      <c r="G79" s="28"/>
      <c r="H79" s="28"/>
      <c r="I79" s="28"/>
      <c r="J79" s="28"/>
    </row>
    <row r="80" spans="1:10">
      <c r="A80" s="34" t="s">
        <v>108</v>
      </c>
      <c r="B80" s="128" t="s">
        <v>108</v>
      </c>
      <c r="C80" s="128"/>
      <c r="D80" s="175"/>
      <c r="E80" s="128" t="s">
        <v>108</v>
      </c>
      <c r="F80" s="129"/>
      <c r="G80" s="28"/>
      <c r="H80" s="28"/>
      <c r="I80" s="28"/>
      <c r="J80" s="28"/>
    </row>
    <row r="81" spans="1:10">
      <c r="A81" s="34" t="s">
        <v>108</v>
      </c>
      <c r="B81" s="128" t="s">
        <v>108</v>
      </c>
      <c r="C81" s="128"/>
      <c r="D81" s="175"/>
      <c r="E81" s="128" t="s">
        <v>108</v>
      </c>
      <c r="F81" s="129"/>
      <c r="G81" s="28"/>
      <c r="H81" s="28"/>
      <c r="I81" s="28"/>
      <c r="J81" s="28"/>
    </row>
    <row r="82" spans="1:10">
      <c r="A82" s="34" t="s">
        <v>108</v>
      </c>
      <c r="B82" s="128" t="s">
        <v>108</v>
      </c>
      <c r="C82" s="128"/>
      <c r="D82" s="175"/>
      <c r="E82" s="128" t="s">
        <v>108</v>
      </c>
      <c r="F82" s="129"/>
      <c r="G82" s="28"/>
      <c r="H82" s="28"/>
      <c r="I82" s="28"/>
      <c r="J82" s="28"/>
    </row>
    <row r="83" spans="1:10">
      <c r="A83" s="34" t="s">
        <v>108</v>
      </c>
      <c r="B83" s="128" t="s">
        <v>108</v>
      </c>
      <c r="C83" s="128"/>
      <c r="D83" s="175"/>
      <c r="E83" s="128" t="s">
        <v>108</v>
      </c>
      <c r="F83" s="129"/>
      <c r="G83" s="28"/>
      <c r="H83" s="28"/>
      <c r="I83" s="28"/>
      <c r="J83" s="28"/>
    </row>
    <row r="84" spans="1:10">
      <c r="A84" s="28" t="s">
        <v>108</v>
      </c>
      <c r="B84" s="28" t="s">
        <v>108</v>
      </c>
      <c r="C84" s="28" t="s">
        <v>108</v>
      </c>
      <c r="D84" s="28" t="s">
        <v>108</v>
      </c>
      <c r="E84" s="28" t="s">
        <v>108</v>
      </c>
      <c r="F84" s="28" t="s">
        <v>108</v>
      </c>
      <c r="G84" s="28"/>
      <c r="H84" s="28"/>
      <c r="I84" s="28"/>
      <c r="J84" s="28"/>
    </row>
    <row r="85" spans="1:10">
      <c r="A85" s="177" t="s">
        <v>101</v>
      </c>
      <c r="B85" s="177"/>
      <c r="C85" s="177"/>
      <c r="D85" s="177"/>
      <c r="E85" s="177"/>
      <c r="F85" s="177"/>
      <c r="G85" s="28"/>
      <c r="H85" s="28"/>
      <c r="I85" s="28"/>
      <c r="J85" s="28"/>
    </row>
    <row r="86" spans="1:10">
      <c r="A86" s="176" t="s">
        <v>142</v>
      </c>
      <c r="B86" s="176"/>
      <c r="C86" s="176"/>
      <c r="D86" s="176"/>
      <c r="E86" s="176"/>
      <c r="F86" s="176"/>
      <c r="G86" s="28"/>
      <c r="H86" s="28"/>
      <c r="I86" s="28"/>
      <c r="J86" s="28"/>
    </row>
    <row r="87" spans="1:10">
      <c r="A87" s="28"/>
      <c r="B87" s="28"/>
      <c r="C87" s="28"/>
      <c r="D87" s="28"/>
      <c r="E87" s="28"/>
      <c r="F87" s="28"/>
      <c r="G87" s="28"/>
      <c r="H87" s="28"/>
      <c r="I87" s="28"/>
      <c r="J87" s="28"/>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20" r:id="rId1" xr:uid="{29AB5864-8E2B-4BFF-82F8-1B8636545E08}"/>
    <hyperlink ref="D20" r:id="rId2" xr:uid="{BF4A21D5-C2A0-4100-BE1D-FB641AC8E82C}"/>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B94D9-E807-4B81-BB22-CF7A8B04E4DA}">
  <dimension ref="A1:J87"/>
  <sheetViews>
    <sheetView topLeftCell="A52" workbookViewId="0">
      <selection activeCell="A61" sqref="A61:A70"/>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608</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ht="15" customHeight="1">
      <c r="A4" s="29" t="s">
        <v>4</v>
      </c>
      <c r="B4" s="128" t="s">
        <v>5</v>
      </c>
      <c r="C4" s="128"/>
      <c r="D4" s="128"/>
      <c r="E4" s="128"/>
      <c r="F4" s="129"/>
      <c r="G4" s="28"/>
      <c r="H4" s="28"/>
      <c r="I4" s="28"/>
      <c r="J4" s="28"/>
    </row>
    <row r="5" spans="1:10">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t="s">
        <v>108</v>
      </c>
      <c r="C11" s="128" t="s">
        <v>108</v>
      </c>
      <c r="D11" s="129"/>
      <c r="E11" s="128">
        <v>0</v>
      </c>
      <c r="F11" s="129"/>
      <c r="G11" s="28"/>
      <c r="H11" s="28"/>
      <c r="I11" s="28"/>
      <c r="J11" s="28"/>
    </row>
    <row r="12" spans="1:10">
      <c r="A12" s="29" t="s">
        <v>18</v>
      </c>
      <c r="B12" s="32" t="s">
        <v>108</v>
      </c>
      <c r="C12" s="128" t="s">
        <v>108</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609</v>
      </c>
      <c r="C16" s="129"/>
      <c r="D16" s="128" t="s">
        <v>610</v>
      </c>
      <c r="E16" s="128"/>
      <c r="F16" s="129"/>
      <c r="G16" s="28"/>
      <c r="H16" s="28"/>
      <c r="I16" s="28"/>
      <c r="J16" s="28"/>
    </row>
    <row r="17" spans="1:10">
      <c r="A17" s="29" t="s">
        <v>0</v>
      </c>
      <c r="B17" s="128" t="s">
        <v>608</v>
      </c>
      <c r="C17" s="129"/>
      <c r="D17" s="128" t="s">
        <v>608</v>
      </c>
      <c r="E17" s="128"/>
      <c r="F17" s="129"/>
      <c r="G17" s="28"/>
      <c r="H17" s="28"/>
      <c r="I17" s="28"/>
      <c r="J17" s="28"/>
    </row>
    <row r="18" spans="1:10">
      <c r="A18" s="29" t="s">
        <v>24</v>
      </c>
      <c r="B18" s="173" t="s">
        <v>611</v>
      </c>
      <c r="C18" s="173"/>
      <c r="D18" s="192" t="s">
        <v>611</v>
      </c>
      <c r="E18" s="173"/>
      <c r="F18" s="174"/>
      <c r="G18" s="28"/>
      <c r="H18" s="28"/>
      <c r="I18" s="28"/>
      <c r="J18" s="28"/>
    </row>
    <row r="19" spans="1:10">
      <c r="A19" s="29" t="s">
        <v>26</v>
      </c>
      <c r="B19" s="128">
        <v>567141240</v>
      </c>
      <c r="C19" s="129"/>
      <c r="D19" s="128">
        <v>567141306</v>
      </c>
      <c r="E19" s="128"/>
      <c r="F19" s="129"/>
      <c r="G19" s="28"/>
      <c r="H19" s="28"/>
      <c r="I19" s="28"/>
      <c r="J19" s="28"/>
    </row>
    <row r="20" spans="1:10">
      <c r="A20" s="29" t="s">
        <v>27</v>
      </c>
      <c r="B20" s="173" t="s">
        <v>612</v>
      </c>
      <c r="C20" s="173"/>
      <c r="D20" s="192" t="s">
        <v>613</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65.25" customHeight="1">
      <c r="A24" s="34" t="s">
        <v>32</v>
      </c>
      <c r="B24" s="128" t="s">
        <v>33</v>
      </c>
      <c r="C24" s="128"/>
      <c r="D24" s="128"/>
      <c r="E24" s="128"/>
      <c r="F24" s="129"/>
      <c r="G24" s="28"/>
      <c r="H24" s="28"/>
      <c r="I24" s="28"/>
      <c r="J24" s="28"/>
    </row>
    <row r="25" spans="1:10" ht="51" customHeight="1">
      <c r="A25" s="34" t="s">
        <v>34</v>
      </c>
      <c r="B25" s="128" t="s">
        <v>35</v>
      </c>
      <c r="C25" s="128"/>
      <c r="D25" s="128"/>
      <c r="E25" s="128"/>
      <c r="F25" s="129"/>
      <c r="G25" s="28"/>
      <c r="H25" s="28"/>
      <c r="I25" s="28"/>
      <c r="J25" s="28"/>
    </row>
    <row r="26" spans="1:10" ht="80.25" customHeight="1">
      <c r="A26" s="34" t="s">
        <v>36</v>
      </c>
      <c r="B26" s="128" t="s">
        <v>37</v>
      </c>
      <c r="C26" s="128"/>
      <c r="D26" s="128"/>
      <c r="E26" s="128"/>
      <c r="F26" s="129"/>
      <c r="G26" s="28"/>
      <c r="H26" s="28"/>
      <c r="I26" s="28"/>
      <c r="J26" s="28"/>
    </row>
    <row r="27" spans="1:10">
      <c r="A27" s="34" t="s">
        <v>108</v>
      </c>
      <c r="B27" s="128" t="s">
        <v>108</v>
      </c>
      <c r="C27" s="128"/>
      <c r="D27" s="128"/>
      <c r="E27" s="128"/>
      <c r="F27" s="129"/>
      <c r="G27" s="28"/>
      <c r="H27" s="28"/>
      <c r="I27" s="28"/>
      <c r="J27" s="28"/>
    </row>
    <row r="28" spans="1:10">
      <c r="A28" s="34" t="s">
        <v>108</v>
      </c>
      <c r="B28" s="128" t="s">
        <v>108</v>
      </c>
      <c r="C28" s="128"/>
      <c r="D28" s="128"/>
      <c r="E28" s="128"/>
      <c r="F28" s="129"/>
      <c r="G28" s="28"/>
      <c r="H28" s="28"/>
      <c r="I28" s="28"/>
      <c r="J28" s="28"/>
    </row>
    <row r="29" spans="1:10">
      <c r="A29" s="34" t="s">
        <v>108</v>
      </c>
      <c r="B29" s="128" t="s">
        <v>108</v>
      </c>
      <c r="C29" s="128"/>
      <c r="D29" s="128"/>
      <c r="E29" s="128"/>
      <c r="F29" s="129"/>
      <c r="G29" s="28"/>
      <c r="H29" s="28"/>
      <c r="I29" s="28"/>
      <c r="J29" s="28"/>
    </row>
    <row r="30" spans="1:10">
      <c r="A30" s="164" t="s">
        <v>108</v>
      </c>
      <c r="B30" s="165"/>
      <c r="C30" s="165"/>
      <c r="D30" s="165"/>
      <c r="E30" s="165"/>
      <c r="F30" s="166"/>
      <c r="G30" s="28"/>
      <c r="H30" s="28"/>
      <c r="I30" s="28"/>
      <c r="J30" s="28"/>
    </row>
    <row r="31" spans="1:10" ht="15" customHeight="1">
      <c r="A31" s="29" t="s">
        <v>38</v>
      </c>
      <c r="B31" s="160" t="s">
        <v>39</v>
      </c>
      <c r="C31" s="160"/>
      <c r="D31" s="160"/>
      <c r="E31" s="160"/>
      <c r="F31" s="161"/>
      <c r="G31" s="28"/>
      <c r="H31" s="28"/>
      <c r="I31" s="28"/>
      <c r="J31" s="28"/>
    </row>
    <row r="32" spans="1:10" ht="82.5" customHeight="1">
      <c r="A32" s="34" t="s">
        <v>614</v>
      </c>
      <c r="B32" s="128" t="s">
        <v>615</v>
      </c>
      <c r="C32" s="128"/>
      <c r="D32" s="128"/>
      <c r="E32" s="128"/>
      <c r="F32" s="129"/>
      <c r="G32" s="28"/>
      <c r="H32" s="28"/>
      <c r="I32" s="28"/>
      <c r="J32" s="28"/>
    </row>
    <row r="33" spans="1:10" ht="114" customHeight="1">
      <c r="A33" s="34" t="s">
        <v>616</v>
      </c>
      <c r="B33" s="208" t="s">
        <v>617</v>
      </c>
      <c r="C33" s="208"/>
      <c r="D33" s="208"/>
      <c r="E33" s="208"/>
      <c r="F33" s="210"/>
      <c r="G33" s="28"/>
      <c r="H33" s="28"/>
      <c r="I33" s="28"/>
      <c r="J33" s="28"/>
    </row>
    <row r="34" spans="1:10" ht="105" customHeight="1">
      <c r="A34" s="34" t="s">
        <v>618</v>
      </c>
      <c r="B34" s="128" t="s">
        <v>619</v>
      </c>
      <c r="C34" s="128"/>
      <c r="D34" s="128"/>
      <c r="E34" s="128"/>
      <c r="F34" s="129"/>
      <c r="G34" s="28"/>
      <c r="H34" s="28"/>
      <c r="I34" s="28"/>
      <c r="J34" s="28"/>
    </row>
    <row r="35" spans="1:10">
      <c r="A35" s="34" t="s">
        <v>108</v>
      </c>
      <c r="B35" s="128" t="s">
        <v>108</v>
      </c>
      <c r="C35" s="128"/>
      <c r="D35" s="128"/>
      <c r="E35" s="128"/>
      <c r="F35" s="129"/>
      <c r="G35" s="28"/>
      <c r="H35" s="28"/>
      <c r="I35" s="28"/>
      <c r="J35" s="28"/>
    </row>
    <row r="36" spans="1:10">
      <c r="A36" s="34" t="s">
        <v>108</v>
      </c>
      <c r="B36" s="128" t="s">
        <v>108</v>
      </c>
      <c r="C36" s="128"/>
      <c r="D36" s="128"/>
      <c r="E36" s="128"/>
      <c r="F36" s="129"/>
      <c r="G36" s="28"/>
      <c r="H36" s="28"/>
      <c r="I36" s="28"/>
      <c r="J36" s="28"/>
    </row>
    <row r="37" spans="1:10">
      <c r="A37" s="34" t="s">
        <v>108</v>
      </c>
      <c r="B37" s="128" t="s">
        <v>108</v>
      </c>
      <c r="C37" s="128"/>
      <c r="D37" s="128"/>
      <c r="E37" s="128"/>
      <c r="F37" s="129"/>
      <c r="G37" s="28"/>
      <c r="H37" s="28"/>
      <c r="I37" s="28"/>
      <c r="J37" s="28"/>
    </row>
    <row r="38" spans="1:10">
      <c r="A38" s="164" t="s">
        <v>108</v>
      </c>
      <c r="B38" s="165"/>
      <c r="C38" s="165"/>
      <c r="D38" s="165"/>
      <c r="E38" s="165"/>
      <c r="F38" s="166"/>
      <c r="G38" s="28"/>
      <c r="H38" s="28"/>
      <c r="I38" s="28"/>
      <c r="J38" s="28"/>
    </row>
    <row r="39" spans="1:10" ht="33.75" customHeight="1">
      <c r="A39" s="29" t="s">
        <v>46</v>
      </c>
      <c r="B39" s="160" t="s">
        <v>47</v>
      </c>
      <c r="C39" s="160"/>
      <c r="D39" s="160"/>
      <c r="E39" s="160"/>
      <c r="F39" s="161"/>
      <c r="G39" s="28"/>
      <c r="H39" s="28"/>
      <c r="I39" s="28"/>
      <c r="J39" s="28"/>
    </row>
    <row r="40" spans="1:10" ht="45" customHeight="1">
      <c r="A40" s="29" t="s">
        <v>48</v>
      </c>
      <c r="B40" s="160" t="s">
        <v>49</v>
      </c>
      <c r="C40" s="161"/>
      <c r="D40" s="160" t="s">
        <v>50</v>
      </c>
      <c r="E40" s="160"/>
      <c r="F40" s="161"/>
      <c r="G40" s="28"/>
      <c r="H40" s="28"/>
      <c r="I40" s="28"/>
      <c r="J40" s="35"/>
    </row>
    <row r="41" spans="1:10">
      <c r="A41" s="29" t="s">
        <v>51</v>
      </c>
      <c r="B41" s="128" t="s">
        <v>108</v>
      </c>
      <c r="C41" s="129"/>
      <c r="D41" s="128" t="s">
        <v>108</v>
      </c>
      <c r="E41" s="128"/>
      <c r="F41" s="129"/>
      <c r="G41" s="28"/>
      <c r="H41" s="28"/>
      <c r="I41" s="28"/>
      <c r="J41" s="28"/>
    </row>
    <row r="42" spans="1:10">
      <c r="A42" s="29" t="s">
        <v>54</v>
      </c>
      <c r="B42" s="128" t="s">
        <v>108</v>
      </c>
      <c r="C42" s="129"/>
      <c r="D42" s="128" t="s">
        <v>108</v>
      </c>
      <c r="E42" s="128"/>
      <c r="F42" s="129"/>
      <c r="G42" s="28"/>
      <c r="H42" s="28"/>
      <c r="I42" s="28"/>
      <c r="J42" s="28"/>
    </row>
    <row r="43" spans="1:10">
      <c r="A43" s="29" t="s">
        <v>57</v>
      </c>
      <c r="B43" s="128" t="s">
        <v>108</v>
      </c>
      <c r="C43" s="129"/>
      <c r="D43" s="128" t="s">
        <v>108</v>
      </c>
      <c r="E43" s="128"/>
      <c r="F43" s="129"/>
      <c r="G43" s="28"/>
      <c r="H43" s="28"/>
      <c r="I43" s="28"/>
      <c r="J43" s="28"/>
    </row>
    <row r="44" spans="1:10">
      <c r="A44" s="29" t="s">
        <v>60</v>
      </c>
      <c r="B44" s="128" t="s">
        <v>108</v>
      </c>
      <c r="C44" s="129"/>
      <c r="D44" s="128" t="s">
        <v>108</v>
      </c>
      <c r="E44" s="128"/>
      <c r="F44" s="129"/>
      <c r="G44" s="28"/>
      <c r="H44" s="28"/>
      <c r="I44" s="28"/>
      <c r="J44" s="28"/>
    </row>
    <row r="45" spans="1:10">
      <c r="A45" s="164" t="s">
        <v>108</v>
      </c>
      <c r="B45" s="165"/>
      <c r="C45" s="165"/>
      <c r="D45" s="165"/>
      <c r="E45" s="165"/>
      <c r="F45" s="166"/>
      <c r="G45" s="28"/>
      <c r="H45" s="28"/>
      <c r="I45" s="28"/>
      <c r="J45" s="28"/>
    </row>
    <row r="46" spans="1:10" ht="46.5" customHeight="1">
      <c r="A46" s="29" t="s">
        <v>61</v>
      </c>
      <c r="B46" s="160" t="s">
        <v>62</v>
      </c>
      <c r="C46" s="160"/>
      <c r="D46" s="160"/>
      <c r="E46" s="160"/>
      <c r="F46" s="161"/>
      <c r="G46" s="28"/>
      <c r="H46" s="28"/>
      <c r="I46" s="28"/>
      <c r="J46" s="28"/>
    </row>
    <row r="47" spans="1:10" ht="33.75" customHeight="1">
      <c r="A47" s="33" t="s">
        <v>108</v>
      </c>
      <c r="B47" s="31" t="s">
        <v>63</v>
      </c>
      <c r="C47" s="160" t="s">
        <v>64</v>
      </c>
      <c r="D47" s="161"/>
      <c r="E47" s="160" t="s">
        <v>65</v>
      </c>
      <c r="F47" s="161"/>
      <c r="G47" s="28"/>
      <c r="H47" s="28"/>
      <c r="I47" s="28"/>
      <c r="J47" s="28"/>
    </row>
    <row r="48" spans="1:10" ht="50.25" customHeight="1">
      <c r="A48" s="34" t="s">
        <v>405</v>
      </c>
      <c r="B48" s="32">
        <v>2023</v>
      </c>
      <c r="C48" s="128" t="s">
        <v>620</v>
      </c>
      <c r="D48" s="129"/>
      <c r="E48" s="128" t="s">
        <v>621</v>
      </c>
      <c r="F48" s="129"/>
      <c r="G48" s="28"/>
      <c r="H48" s="28"/>
      <c r="I48" s="28"/>
      <c r="J48" s="28"/>
    </row>
    <row r="49" spans="1:10">
      <c r="A49" s="34" t="s">
        <v>108</v>
      </c>
      <c r="B49" s="32" t="s">
        <v>108</v>
      </c>
      <c r="C49" s="128" t="s">
        <v>108</v>
      </c>
      <c r="D49" s="129"/>
      <c r="E49" s="128" t="s">
        <v>108</v>
      </c>
      <c r="F49" s="129"/>
      <c r="G49" s="28"/>
      <c r="H49" s="28"/>
      <c r="I49" s="28"/>
      <c r="J49" s="28"/>
    </row>
    <row r="50" spans="1:10">
      <c r="A50" s="34" t="s">
        <v>108</v>
      </c>
      <c r="B50" s="32" t="s">
        <v>108</v>
      </c>
      <c r="C50" s="128" t="s">
        <v>108</v>
      </c>
      <c r="D50" s="129"/>
      <c r="E50" s="128" t="s">
        <v>108</v>
      </c>
      <c r="F50" s="129"/>
      <c r="G50" s="28"/>
      <c r="H50" s="28"/>
      <c r="I50" s="28"/>
      <c r="J50" s="28"/>
    </row>
    <row r="51" spans="1:10">
      <c r="A51" s="34" t="s">
        <v>108</v>
      </c>
      <c r="B51" s="32" t="s">
        <v>108</v>
      </c>
      <c r="C51" s="128" t="s">
        <v>108</v>
      </c>
      <c r="D51" s="129"/>
      <c r="E51" s="128" t="s">
        <v>108</v>
      </c>
      <c r="F51" s="129"/>
      <c r="G51" s="28"/>
      <c r="H51" s="28"/>
      <c r="I51" s="28"/>
      <c r="J51" s="28"/>
    </row>
    <row r="52" spans="1:10">
      <c r="A52" s="34" t="s">
        <v>108</v>
      </c>
      <c r="B52" s="32" t="s">
        <v>108</v>
      </c>
      <c r="C52" s="128" t="s">
        <v>108</v>
      </c>
      <c r="D52" s="129"/>
      <c r="E52" s="128" t="s">
        <v>108</v>
      </c>
      <c r="F52" s="129"/>
      <c r="G52" s="28"/>
      <c r="H52" s="28"/>
      <c r="I52" s="28"/>
      <c r="J52" s="28"/>
    </row>
    <row r="53" spans="1:10">
      <c r="A53" s="164" t="s">
        <v>108</v>
      </c>
      <c r="B53" s="165"/>
      <c r="C53" s="165"/>
      <c r="D53" s="165"/>
      <c r="E53" s="165"/>
      <c r="F53" s="166"/>
      <c r="G53" s="28"/>
      <c r="H53" s="28"/>
      <c r="I53" s="28"/>
      <c r="J53" s="28"/>
    </row>
    <row r="54" spans="1:10" ht="15" customHeight="1">
      <c r="A54" s="167" t="s">
        <v>66</v>
      </c>
      <c r="B54" s="168"/>
      <c r="C54" s="168"/>
      <c r="D54" s="168"/>
      <c r="E54" s="168"/>
      <c r="F54" s="169"/>
      <c r="G54" s="28"/>
      <c r="H54" s="28"/>
      <c r="I54" s="28"/>
      <c r="J54" s="28"/>
    </row>
    <row r="55" spans="1:10" ht="39">
      <c r="A55" s="33" t="s">
        <v>108</v>
      </c>
      <c r="B55" s="36" t="s">
        <v>108</v>
      </c>
      <c r="C55" s="31" t="s">
        <v>67</v>
      </c>
      <c r="D55" s="31" t="s">
        <v>68</v>
      </c>
      <c r="E55" s="37" t="s">
        <v>69</v>
      </c>
      <c r="F55" s="38" t="s">
        <v>70</v>
      </c>
      <c r="G55" s="28"/>
      <c r="H55" s="28"/>
      <c r="I55" s="28"/>
      <c r="J55" s="28"/>
    </row>
    <row r="56" spans="1:10" ht="31.5">
      <c r="A56" s="13" t="s">
        <v>51</v>
      </c>
      <c r="B56" s="39" t="s">
        <v>71</v>
      </c>
      <c r="C56" s="40">
        <v>0</v>
      </c>
      <c r="D56" s="40">
        <v>0</v>
      </c>
      <c r="E56" s="41">
        <v>0</v>
      </c>
      <c r="F56" s="42">
        <v>0</v>
      </c>
      <c r="G56" s="28"/>
      <c r="H56" s="28"/>
      <c r="I56" s="28"/>
      <c r="J56" s="28"/>
    </row>
    <row r="57" spans="1:10" ht="26.25">
      <c r="A57" s="11" t="s">
        <v>72</v>
      </c>
      <c r="B57" s="32" t="s">
        <v>73</v>
      </c>
      <c r="C57" s="43" t="s">
        <v>108</v>
      </c>
      <c r="D57" s="43" t="s">
        <v>108</v>
      </c>
      <c r="E57" s="40">
        <v>0</v>
      </c>
      <c r="F57" s="44">
        <v>0</v>
      </c>
      <c r="G57" s="28"/>
      <c r="H57" s="28"/>
      <c r="I57" s="28"/>
      <c r="J57" s="28"/>
    </row>
    <row r="58" spans="1:10" ht="26.25">
      <c r="A58" s="11" t="s">
        <v>74</v>
      </c>
      <c r="B58" s="32" t="s">
        <v>75</v>
      </c>
      <c r="C58" s="43" t="s">
        <v>108</v>
      </c>
      <c r="D58" s="43" t="s">
        <v>108</v>
      </c>
      <c r="E58" s="40">
        <v>0</v>
      </c>
      <c r="F58" s="44">
        <v>0</v>
      </c>
      <c r="G58" s="28"/>
      <c r="H58" s="28"/>
      <c r="I58" s="28"/>
      <c r="J58" s="28"/>
    </row>
    <row r="59" spans="1:10">
      <c r="A59" s="11" t="s">
        <v>76</v>
      </c>
      <c r="B59" s="32" t="s">
        <v>77</v>
      </c>
      <c r="C59" s="43" t="s">
        <v>108</v>
      </c>
      <c r="D59" s="43" t="s">
        <v>108</v>
      </c>
      <c r="E59" s="40">
        <v>0</v>
      </c>
      <c r="F59" s="44">
        <v>0</v>
      </c>
      <c r="G59" s="28"/>
      <c r="H59" s="28"/>
      <c r="I59" s="28"/>
      <c r="J59" s="28"/>
    </row>
    <row r="60" spans="1:10">
      <c r="A60" s="164" t="s">
        <v>108</v>
      </c>
      <c r="B60" s="165"/>
      <c r="C60" s="165"/>
      <c r="D60" s="165"/>
      <c r="E60" s="165"/>
      <c r="F60" s="166"/>
      <c r="G60" s="28"/>
      <c r="H60" s="28"/>
      <c r="I60" s="28"/>
      <c r="J60" s="28"/>
    </row>
    <row r="61" spans="1:10" ht="31.5">
      <c r="A61" s="13" t="s">
        <v>54</v>
      </c>
      <c r="B61" s="39" t="s">
        <v>78</v>
      </c>
      <c r="C61" s="40">
        <v>110</v>
      </c>
      <c r="D61" s="40">
        <v>110</v>
      </c>
      <c r="E61" s="40">
        <v>0</v>
      </c>
      <c r="F61" s="44">
        <f>E61/C$72</f>
        <v>0</v>
      </c>
      <c r="G61" s="28"/>
      <c r="H61" s="28"/>
      <c r="I61" s="28"/>
      <c r="J61" s="28"/>
    </row>
    <row r="62" spans="1:10" ht="15.75">
      <c r="A62" s="12"/>
      <c r="B62" s="45" t="s">
        <v>79</v>
      </c>
      <c r="C62" s="45" t="s">
        <v>108</v>
      </c>
      <c r="D62" s="45" t="s">
        <v>108</v>
      </c>
      <c r="E62" s="45" t="s">
        <v>108</v>
      </c>
      <c r="F62" s="39" t="s">
        <v>108</v>
      </c>
      <c r="G62" s="28"/>
      <c r="H62" s="28"/>
      <c r="I62" s="28"/>
      <c r="J62" s="28"/>
    </row>
    <row r="63" spans="1:10">
      <c r="A63" s="11" t="s">
        <v>80</v>
      </c>
      <c r="B63" s="32" t="s">
        <v>81</v>
      </c>
      <c r="C63" s="43">
        <v>80</v>
      </c>
      <c r="D63" s="43">
        <v>81</v>
      </c>
      <c r="E63" s="40">
        <v>1</v>
      </c>
      <c r="F63" s="44">
        <f>E63/C$72</f>
        <v>9.0909090909090905E-3</v>
      </c>
      <c r="G63" s="28"/>
      <c r="H63" s="28"/>
      <c r="I63" s="28"/>
      <c r="J63" s="28"/>
    </row>
    <row r="64" spans="1:10" ht="102.75">
      <c r="A64" s="11" t="s">
        <v>82</v>
      </c>
      <c r="B64" s="32" t="s">
        <v>131</v>
      </c>
      <c r="C64" s="43" t="s">
        <v>108</v>
      </c>
      <c r="D64" s="43" t="s">
        <v>108</v>
      </c>
      <c r="E64" s="40">
        <v>0</v>
      </c>
      <c r="F64" s="44">
        <f t="shared" ref="F64" si="0">E64/C$72</f>
        <v>0</v>
      </c>
      <c r="G64" s="28"/>
      <c r="H64" s="28"/>
      <c r="I64" s="28"/>
      <c r="J64" s="28"/>
    </row>
    <row r="65" spans="1:10" ht="64.5">
      <c r="A65" s="11" t="s">
        <v>84</v>
      </c>
      <c r="B65" s="32" t="s">
        <v>85</v>
      </c>
      <c r="C65" s="43">
        <v>30</v>
      </c>
      <c r="D65" s="43">
        <v>29</v>
      </c>
      <c r="E65" s="40">
        <v>-1</v>
      </c>
      <c r="F65" s="44">
        <f>E65/C$72</f>
        <v>-9.0909090909090905E-3</v>
      </c>
      <c r="G65" s="28"/>
      <c r="H65" s="28"/>
      <c r="I65" s="28"/>
      <c r="J65" s="28"/>
    </row>
    <row r="66" spans="1:10" ht="15.75">
      <c r="A66" s="2"/>
      <c r="B66" s="45" t="s">
        <v>86</v>
      </c>
      <c r="C66" s="45" t="s">
        <v>108</v>
      </c>
      <c r="D66" s="45" t="s">
        <v>108</v>
      </c>
      <c r="E66" s="45" t="s">
        <v>108</v>
      </c>
      <c r="F66" s="39" t="s">
        <v>108</v>
      </c>
      <c r="G66" s="28"/>
      <c r="H66" s="28"/>
      <c r="I66" s="28"/>
      <c r="J66" s="28"/>
    </row>
    <row r="67" spans="1:10" ht="26.25">
      <c r="A67" s="11" t="s">
        <v>87</v>
      </c>
      <c r="B67" s="32" t="s">
        <v>88</v>
      </c>
      <c r="C67" s="43" t="s">
        <v>108</v>
      </c>
      <c r="D67" s="43" t="s">
        <v>108</v>
      </c>
      <c r="E67" s="40">
        <v>0</v>
      </c>
      <c r="F67" s="44">
        <f>E67/C$72</f>
        <v>0</v>
      </c>
      <c r="G67" s="28"/>
      <c r="H67" s="28"/>
      <c r="I67" s="28"/>
      <c r="J67" s="28"/>
    </row>
    <row r="68" spans="1:10">
      <c r="A68" s="11" t="s">
        <v>89</v>
      </c>
      <c r="B68" s="32" t="s">
        <v>90</v>
      </c>
      <c r="C68" s="43" t="s">
        <v>108</v>
      </c>
      <c r="D68" s="43" t="s">
        <v>108</v>
      </c>
      <c r="E68" s="40">
        <v>0</v>
      </c>
      <c r="F68" s="44">
        <f t="shared" ref="F68:F70" si="1">E68/C$72</f>
        <v>0</v>
      </c>
      <c r="G68" s="28"/>
      <c r="H68" s="28"/>
      <c r="I68" s="28"/>
      <c r="J68" s="28"/>
    </row>
    <row r="69" spans="1:10">
      <c r="A69" s="11" t="s">
        <v>91</v>
      </c>
      <c r="B69" s="32" t="s">
        <v>92</v>
      </c>
      <c r="C69" s="43" t="s">
        <v>108</v>
      </c>
      <c r="D69" s="43" t="s">
        <v>108</v>
      </c>
      <c r="E69" s="40">
        <v>0</v>
      </c>
      <c r="F69" s="44">
        <f>E69/C$72</f>
        <v>0</v>
      </c>
      <c r="G69" s="28"/>
      <c r="H69" s="28"/>
      <c r="I69" s="28"/>
      <c r="J69" s="28"/>
    </row>
    <row r="70" spans="1:10">
      <c r="A70" s="11" t="s">
        <v>93</v>
      </c>
      <c r="B70" s="32" t="s">
        <v>94</v>
      </c>
      <c r="C70" s="43" t="s">
        <v>108</v>
      </c>
      <c r="D70" s="43" t="s">
        <v>108</v>
      </c>
      <c r="E70" s="40">
        <v>0</v>
      </c>
      <c r="F70" s="44">
        <f t="shared" si="1"/>
        <v>0</v>
      </c>
      <c r="G70" s="28"/>
      <c r="H70" s="28"/>
      <c r="I70" s="28"/>
      <c r="J70" s="28"/>
    </row>
    <row r="71" spans="1:10">
      <c r="A71" s="164" t="s">
        <v>108</v>
      </c>
      <c r="B71" s="165"/>
      <c r="C71" s="165"/>
      <c r="D71" s="165"/>
      <c r="E71" s="165"/>
      <c r="F71" s="166"/>
      <c r="G71" s="28"/>
      <c r="H71" s="28"/>
      <c r="I71" s="28"/>
      <c r="J71" s="28"/>
    </row>
    <row r="72" spans="1:10" ht="31.5">
      <c r="A72" s="30" t="s">
        <v>57</v>
      </c>
      <c r="B72" s="39" t="s">
        <v>95</v>
      </c>
      <c r="C72" s="40">
        <v>110</v>
      </c>
      <c r="D72" s="40">
        <v>110</v>
      </c>
      <c r="E72" s="40">
        <v>0</v>
      </c>
      <c r="F72" s="44">
        <f>E72/C$72</f>
        <v>0</v>
      </c>
      <c r="G72" s="28"/>
      <c r="H72" s="28"/>
      <c r="I72" s="28"/>
      <c r="J72" s="28"/>
    </row>
    <row r="73" spans="1:10">
      <c r="A73" s="164" t="s">
        <v>108</v>
      </c>
      <c r="B73" s="165"/>
      <c r="C73" s="165"/>
      <c r="D73" s="165"/>
      <c r="E73" s="165"/>
      <c r="F73" s="166"/>
      <c r="G73" s="28"/>
      <c r="H73" s="28"/>
      <c r="I73" s="28"/>
      <c r="J73" s="28"/>
    </row>
    <row r="74" spans="1:10" ht="15" customHeight="1">
      <c r="A74" s="167" t="s">
        <v>96</v>
      </c>
      <c r="B74" s="168"/>
      <c r="C74" s="168"/>
      <c r="D74" s="168"/>
      <c r="E74" s="168"/>
      <c r="F74" s="169"/>
      <c r="G74" s="28"/>
      <c r="H74" s="28"/>
      <c r="I74" s="28"/>
      <c r="J74" s="28"/>
    </row>
    <row r="75" spans="1:10" ht="15" customHeight="1">
      <c r="A75" s="29" t="s">
        <v>97</v>
      </c>
      <c r="B75" s="160" t="s">
        <v>98</v>
      </c>
      <c r="C75" s="160"/>
      <c r="D75" s="161"/>
      <c r="E75" s="160" t="s">
        <v>99</v>
      </c>
      <c r="F75" s="161"/>
      <c r="G75" s="28"/>
      <c r="H75" s="28"/>
      <c r="I75" s="28"/>
      <c r="J75" s="28"/>
    </row>
    <row r="76" spans="1:10">
      <c r="A76" s="11" t="s">
        <v>80</v>
      </c>
      <c r="B76" s="128" t="s">
        <v>295</v>
      </c>
      <c r="C76" s="128"/>
      <c r="D76" s="175"/>
      <c r="E76" s="128">
        <v>81</v>
      </c>
      <c r="F76" s="129"/>
      <c r="G76" s="28"/>
      <c r="H76" s="28"/>
      <c r="I76" s="28"/>
      <c r="J76" s="28"/>
    </row>
    <row r="77" spans="1:10">
      <c r="A77" s="11" t="s">
        <v>84</v>
      </c>
      <c r="B77" s="128" t="s">
        <v>622</v>
      </c>
      <c r="C77" s="128"/>
      <c r="D77" s="129"/>
      <c r="E77" s="128">
        <v>29</v>
      </c>
      <c r="F77" s="129"/>
      <c r="G77" s="28"/>
      <c r="H77" s="28"/>
      <c r="I77" s="28"/>
      <c r="J77" s="28"/>
    </row>
    <row r="78" spans="1:10">
      <c r="A78" s="34" t="s">
        <v>108</v>
      </c>
      <c r="B78" s="128" t="s">
        <v>108</v>
      </c>
      <c r="C78" s="128"/>
      <c r="D78" s="129"/>
      <c r="E78" s="128" t="s">
        <v>108</v>
      </c>
      <c r="F78" s="129"/>
      <c r="G78" s="28"/>
      <c r="H78" s="28"/>
      <c r="I78" s="28"/>
      <c r="J78" s="28"/>
    </row>
    <row r="79" spans="1:10">
      <c r="A79" s="34" t="s">
        <v>108</v>
      </c>
      <c r="B79" s="128" t="s">
        <v>108</v>
      </c>
      <c r="C79" s="128"/>
      <c r="D79" s="129"/>
      <c r="E79" s="128" t="s">
        <v>108</v>
      </c>
      <c r="F79" s="129"/>
      <c r="G79" s="28"/>
      <c r="H79" s="28"/>
      <c r="I79" s="28"/>
      <c r="J79" s="28"/>
    </row>
    <row r="80" spans="1:10">
      <c r="A80" s="34" t="s">
        <v>108</v>
      </c>
      <c r="B80" s="128" t="s">
        <v>108</v>
      </c>
      <c r="C80" s="128"/>
      <c r="D80" s="175"/>
      <c r="E80" s="128" t="s">
        <v>108</v>
      </c>
      <c r="F80" s="129"/>
      <c r="G80" s="28"/>
      <c r="H80" s="28"/>
      <c r="I80" s="28"/>
      <c r="J80" s="28"/>
    </row>
    <row r="81" spans="1:10">
      <c r="A81" s="34" t="s">
        <v>108</v>
      </c>
      <c r="B81" s="128" t="s">
        <v>108</v>
      </c>
      <c r="C81" s="128"/>
      <c r="D81" s="175"/>
      <c r="E81" s="128" t="s">
        <v>108</v>
      </c>
      <c r="F81" s="129"/>
      <c r="G81" s="28"/>
      <c r="H81" s="28"/>
      <c r="I81" s="28"/>
      <c r="J81" s="28"/>
    </row>
    <row r="82" spans="1:10">
      <c r="A82" s="34" t="s">
        <v>108</v>
      </c>
      <c r="B82" s="128" t="s">
        <v>108</v>
      </c>
      <c r="C82" s="128"/>
      <c r="D82" s="175"/>
      <c r="E82" s="128" t="s">
        <v>108</v>
      </c>
      <c r="F82" s="129"/>
      <c r="G82" s="28"/>
      <c r="H82" s="28"/>
      <c r="I82" s="28"/>
      <c r="J82" s="28"/>
    </row>
    <row r="83" spans="1:10">
      <c r="A83" s="34" t="s">
        <v>108</v>
      </c>
      <c r="B83" s="128" t="s">
        <v>108</v>
      </c>
      <c r="C83" s="128"/>
      <c r="D83" s="175"/>
      <c r="E83" s="128" t="s">
        <v>108</v>
      </c>
      <c r="F83" s="129"/>
      <c r="G83" s="28"/>
      <c r="H83" s="28"/>
      <c r="I83" s="28"/>
      <c r="J83" s="28"/>
    </row>
    <row r="84" spans="1:10">
      <c r="A84" s="28" t="s">
        <v>108</v>
      </c>
      <c r="B84" s="28" t="s">
        <v>108</v>
      </c>
      <c r="C84" s="28" t="s">
        <v>108</v>
      </c>
      <c r="D84" s="28" t="s">
        <v>108</v>
      </c>
      <c r="E84" s="28" t="s">
        <v>108</v>
      </c>
      <c r="F84" s="28" t="s">
        <v>108</v>
      </c>
      <c r="G84" s="28"/>
      <c r="H84" s="28"/>
      <c r="I84" s="28"/>
      <c r="J84" s="28"/>
    </row>
    <row r="85" spans="1:10">
      <c r="A85" s="177" t="s">
        <v>101</v>
      </c>
      <c r="B85" s="177"/>
      <c r="C85" s="177"/>
      <c r="D85" s="177"/>
      <c r="E85" s="177"/>
      <c r="F85" s="177"/>
      <c r="G85" s="28"/>
      <c r="H85" s="28"/>
      <c r="I85" s="28"/>
      <c r="J85" s="28"/>
    </row>
    <row r="86" spans="1:10">
      <c r="A86" s="176" t="s">
        <v>142</v>
      </c>
      <c r="B86" s="176"/>
      <c r="C86" s="176"/>
      <c r="D86" s="176"/>
      <c r="E86" s="176"/>
      <c r="F86" s="176"/>
      <c r="G86" s="28"/>
      <c r="H86" s="28"/>
      <c r="I86" s="28"/>
      <c r="J86" s="28"/>
    </row>
    <row r="87" spans="1:10">
      <c r="A87" s="28"/>
      <c r="B87" s="28"/>
      <c r="C87" s="28"/>
      <c r="D87" s="28"/>
      <c r="E87" s="28"/>
      <c r="F87" s="28"/>
      <c r="G87" s="28"/>
      <c r="H87" s="28"/>
      <c r="I87" s="28"/>
      <c r="J87" s="28"/>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18" r:id="rId1" xr:uid="{278305CC-9167-468F-A8CF-5821A9B1AEC3}"/>
    <hyperlink ref="D18" r:id="rId2" xr:uid="{F8771260-AE26-4F07-AF75-48A5376FCFC2}"/>
    <hyperlink ref="B20" r:id="rId3" xr:uid="{512688E7-2447-425B-BB05-5B0B475634EC}"/>
    <hyperlink ref="D20" r:id="rId4" xr:uid="{DDF0DC1B-2082-4DB6-8223-DF4BE878D956}"/>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DAE25-8EE0-4F16-A548-6041E73E4473}">
  <dimension ref="A1:J84"/>
  <sheetViews>
    <sheetView topLeftCell="A58" workbookViewId="0">
      <selection activeCell="A59" sqref="A59:A68"/>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c r="A1" s="25" t="s">
        <v>0</v>
      </c>
      <c r="B1" s="122" t="s">
        <v>623</v>
      </c>
      <c r="C1" s="123"/>
      <c r="D1" s="123"/>
      <c r="E1" s="123"/>
      <c r="F1" s="124"/>
    </row>
    <row r="2" spans="1:6" ht="15" customHeight="1">
      <c r="A2" s="125" t="s">
        <v>2</v>
      </c>
      <c r="B2" s="126"/>
      <c r="C2" s="126"/>
      <c r="D2" s="126"/>
      <c r="E2" s="126"/>
      <c r="F2" s="127"/>
    </row>
    <row r="3" spans="1:6" ht="15" customHeight="1">
      <c r="A3" s="125" t="s">
        <v>104</v>
      </c>
      <c r="B3" s="126"/>
      <c r="C3" s="126"/>
      <c r="D3" s="126"/>
      <c r="E3" s="126"/>
      <c r="F3" s="127"/>
    </row>
    <row r="4" spans="1:6">
      <c r="A4" s="7" t="s">
        <v>4</v>
      </c>
      <c r="B4" s="128" t="s">
        <v>5</v>
      </c>
      <c r="C4" s="128"/>
      <c r="D4" s="128"/>
      <c r="E4" s="128"/>
      <c r="F4" s="129"/>
    </row>
    <row r="5" spans="1:6" ht="30" customHeight="1">
      <c r="A5" s="5" t="s">
        <v>6</v>
      </c>
      <c r="B5" s="106" t="s">
        <v>7</v>
      </c>
      <c r="C5" s="108"/>
      <c r="D5" s="108"/>
      <c r="E5" s="108"/>
      <c r="F5" s="107"/>
    </row>
    <row r="6" spans="1:6">
      <c r="A6" s="140" t="s">
        <v>8</v>
      </c>
      <c r="B6" s="130" t="s">
        <v>9</v>
      </c>
      <c r="C6" s="131"/>
      <c r="D6" s="131"/>
      <c r="E6" s="131"/>
      <c r="F6" s="132"/>
    </row>
    <row r="7" spans="1:6">
      <c r="A7" s="141"/>
      <c r="B7" s="133"/>
      <c r="C7" s="134"/>
      <c r="D7" s="134"/>
      <c r="E7" s="134"/>
      <c r="F7" s="135"/>
    </row>
    <row r="8" spans="1:6">
      <c r="A8" s="142"/>
      <c r="B8" s="136"/>
      <c r="C8" s="137"/>
      <c r="D8" s="137"/>
      <c r="E8" s="137"/>
      <c r="F8" s="138"/>
    </row>
    <row r="9" spans="1:6" ht="25.5">
      <c r="A9" s="5" t="s">
        <v>10</v>
      </c>
      <c r="B9" s="139" t="s">
        <v>11</v>
      </c>
      <c r="C9" s="121"/>
      <c r="D9" s="139" t="s">
        <v>12</v>
      </c>
      <c r="E9" s="120"/>
      <c r="F9" s="121"/>
    </row>
    <row r="10" spans="1:6" ht="25.5" customHeight="1">
      <c r="A10" s="6" t="s">
        <v>13</v>
      </c>
      <c r="B10" s="5" t="s">
        <v>14</v>
      </c>
      <c r="C10" s="119" t="s">
        <v>15</v>
      </c>
      <c r="D10" s="121"/>
      <c r="E10" s="103" t="s">
        <v>16</v>
      </c>
      <c r="F10" s="105"/>
    </row>
    <row r="11" spans="1:6">
      <c r="A11" s="5" t="s">
        <v>17</v>
      </c>
      <c r="B11" s="14">
        <v>50</v>
      </c>
      <c r="C11" s="206">
        <v>50</v>
      </c>
      <c r="D11" s="207"/>
      <c r="E11" s="206">
        <v>0</v>
      </c>
      <c r="F11" s="207"/>
    </row>
    <row r="12" spans="1:6">
      <c r="A12" s="5" t="s">
        <v>18</v>
      </c>
      <c r="B12" s="14">
        <v>50</v>
      </c>
      <c r="C12" s="206">
        <v>50</v>
      </c>
      <c r="D12" s="207"/>
      <c r="E12" s="206">
        <v>0</v>
      </c>
      <c r="F12" s="207"/>
    </row>
    <row r="13" spans="1:6">
      <c r="A13" s="109"/>
      <c r="B13" s="110"/>
      <c r="C13" s="110"/>
      <c r="D13" s="110"/>
      <c r="E13" s="110"/>
      <c r="F13" s="111"/>
    </row>
    <row r="14" spans="1:6" ht="15.75">
      <c r="A14" s="114" t="s">
        <v>19</v>
      </c>
      <c r="B14" s="115"/>
      <c r="C14" s="115"/>
      <c r="D14" s="115"/>
      <c r="E14" s="115"/>
      <c r="F14" s="116"/>
    </row>
    <row r="15" spans="1:6">
      <c r="A15" s="2"/>
      <c r="B15" s="103" t="s">
        <v>20</v>
      </c>
      <c r="C15" s="105"/>
      <c r="D15" s="103" t="s">
        <v>21</v>
      </c>
      <c r="E15" s="104"/>
      <c r="F15" s="105"/>
    </row>
    <row r="16" spans="1:6">
      <c r="A16" s="5" t="s">
        <v>22</v>
      </c>
      <c r="B16" s="106" t="s">
        <v>624</v>
      </c>
      <c r="C16" s="107"/>
      <c r="D16" s="106" t="s">
        <v>625</v>
      </c>
      <c r="E16" s="108"/>
      <c r="F16" s="107"/>
    </row>
    <row r="17" spans="1:9" ht="31.5" customHeight="1">
      <c r="A17" s="5" t="s">
        <v>0</v>
      </c>
      <c r="B17" s="106" t="s">
        <v>623</v>
      </c>
      <c r="C17" s="107"/>
      <c r="D17" s="106" t="s">
        <v>623</v>
      </c>
      <c r="E17" s="108"/>
      <c r="F17" s="107"/>
    </row>
    <row r="18" spans="1:9">
      <c r="A18" s="5" t="s">
        <v>24</v>
      </c>
      <c r="B18" s="106" t="s">
        <v>626</v>
      </c>
      <c r="C18" s="108"/>
      <c r="D18" s="106" t="s">
        <v>626</v>
      </c>
      <c r="E18" s="108"/>
      <c r="F18" s="107"/>
    </row>
    <row r="19" spans="1:9">
      <c r="A19" s="5" t="s">
        <v>26</v>
      </c>
      <c r="B19" s="112">
        <v>387842108</v>
      </c>
      <c r="C19" s="107"/>
      <c r="D19" s="112">
        <v>778760846</v>
      </c>
      <c r="E19" s="108"/>
      <c r="F19" s="107"/>
    </row>
    <row r="20" spans="1:9">
      <c r="A20" s="5" t="s">
        <v>27</v>
      </c>
      <c r="B20" s="215" t="s">
        <v>627</v>
      </c>
      <c r="C20" s="216"/>
      <c r="D20" s="215" t="s">
        <v>628</v>
      </c>
      <c r="E20" s="216"/>
      <c r="F20" s="217"/>
    </row>
    <row r="21" spans="1:9">
      <c r="A21" s="109"/>
      <c r="B21" s="110"/>
      <c r="C21" s="110"/>
      <c r="D21" s="110"/>
      <c r="E21" s="110"/>
      <c r="F21" s="111"/>
    </row>
    <row r="22" spans="1:9" ht="15" customHeight="1">
      <c r="A22" s="114" t="s">
        <v>29</v>
      </c>
      <c r="B22" s="115"/>
      <c r="C22" s="115"/>
      <c r="D22" s="115"/>
      <c r="E22" s="115"/>
      <c r="F22" s="116"/>
    </row>
    <row r="23" spans="1:9" ht="29.25" customHeight="1">
      <c r="A23" s="5" t="s">
        <v>30</v>
      </c>
      <c r="B23" s="119" t="s">
        <v>31</v>
      </c>
      <c r="C23" s="120"/>
      <c r="D23" s="120"/>
      <c r="E23" s="120"/>
      <c r="F23" s="121"/>
    </row>
    <row r="24" spans="1:9" ht="255">
      <c r="A24" s="9" t="s">
        <v>32</v>
      </c>
      <c r="B24" s="106" t="s">
        <v>33</v>
      </c>
      <c r="C24" s="108"/>
      <c r="D24" s="108"/>
      <c r="E24" s="108"/>
      <c r="F24" s="107"/>
    </row>
    <row r="25" spans="1:9" ht="204">
      <c r="A25" s="9" t="s">
        <v>34</v>
      </c>
      <c r="B25" s="106" t="s">
        <v>35</v>
      </c>
      <c r="C25" s="108"/>
      <c r="D25" s="108"/>
      <c r="E25" s="108"/>
      <c r="F25" s="107"/>
    </row>
    <row r="26" spans="1:9" ht="409.5" customHeight="1">
      <c r="A26" s="9" t="s">
        <v>36</v>
      </c>
      <c r="B26" s="106" t="s">
        <v>37</v>
      </c>
      <c r="C26" s="108"/>
      <c r="D26" s="108"/>
      <c r="E26" s="108"/>
      <c r="F26" s="107"/>
    </row>
    <row r="27" spans="1:9">
      <c r="A27" s="9"/>
      <c r="B27" s="106"/>
      <c r="C27" s="108"/>
      <c r="D27" s="108"/>
      <c r="E27" s="108"/>
      <c r="F27" s="107"/>
    </row>
    <row r="28" spans="1:9">
      <c r="A28" s="9"/>
      <c r="B28" s="106"/>
      <c r="C28" s="108"/>
      <c r="D28" s="108"/>
      <c r="E28" s="108"/>
      <c r="F28" s="107"/>
    </row>
    <row r="29" spans="1:9">
      <c r="A29" s="9"/>
      <c r="B29" s="106"/>
      <c r="C29" s="108"/>
      <c r="D29" s="108"/>
      <c r="E29" s="108"/>
      <c r="F29" s="107"/>
    </row>
    <row r="30" spans="1:9">
      <c r="A30" s="109"/>
      <c r="B30" s="110"/>
      <c r="C30" s="110"/>
      <c r="D30" s="110"/>
      <c r="E30" s="110"/>
      <c r="F30" s="111"/>
    </row>
    <row r="31" spans="1:9" ht="25.5">
      <c r="A31" s="5" t="s">
        <v>38</v>
      </c>
      <c r="B31" s="119" t="s">
        <v>39</v>
      </c>
      <c r="C31" s="120"/>
      <c r="D31" s="120"/>
      <c r="E31" s="120"/>
      <c r="F31" s="121"/>
      <c r="I31" s="1"/>
    </row>
    <row r="32" spans="1:9" ht="63.75">
      <c r="A32" s="9" t="s">
        <v>629</v>
      </c>
      <c r="B32" s="106" t="s">
        <v>630</v>
      </c>
      <c r="C32" s="108"/>
      <c r="D32" s="108"/>
      <c r="E32" s="108"/>
      <c r="F32" s="107"/>
    </row>
    <row r="33" spans="1:10" ht="38.25">
      <c r="A33" s="9" t="s">
        <v>631</v>
      </c>
      <c r="B33" s="106" t="s">
        <v>632</v>
      </c>
      <c r="C33" s="108"/>
      <c r="D33" s="108"/>
      <c r="E33" s="108"/>
      <c r="F33" s="107"/>
    </row>
    <row r="34" spans="1:10" ht="57" customHeight="1">
      <c r="A34" s="9" t="s">
        <v>183</v>
      </c>
      <c r="B34" s="106" t="s">
        <v>633</v>
      </c>
      <c r="C34" s="108"/>
      <c r="D34" s="108"/>
      <c r="E34" s="108"/>
      <c r="F34" s="107"/>
    </row>
    <row r="35" spans="1:10" ht="69.75" customHeight="1">
      <c r="A35" s="9" t="s">
        <v>634</v>
      </c>
      <c r="B35" s="106" t="s">
        <v>635</v>
      </c>
      <c r="C35" s="108"/>
      <c r="D35" s="108"/>
      <c r="E35" s="108"/>
      <c r="F35" s="107"/>
    </row>
    <row r="36" spans="1:10">
      <c r="A36" s="109"/>
      <c r="B36" s="110"/>
      <c r="C36" s="110"/>
      <c r="D36" s="110"/>
      <c r="E36" s="110"/>
      <c r="F36" s="111"/>
    </row>
    <row r="37" spans="1:10" ht="33.75" customHeight="1">
      <c r="A37" s="5" t="s">
        <v>46</v>
      </c>
      <c r="B37" s="103" t="s">
        <v>47</v>
      </c>
      <c r="C37" s="104"/>
      <c r="D37" s="104"/>
      <c r="E37" s="104"/>
      <c r="F37" s="105"/>
    </row>
    <row r="38" spans="1:10" ht="45" customHeight="1">
      <c r="A38" s="5" t="s">
        <v>48</v>
      </c>
      <c r="B38" s="103" t="s">
        <v>49</v>
      </c>
      <c r="C38" s="105"/>
      <c r="D38" s="103" t="s">
        <v>50</v>
      </c>
      <c r="E38" s="104"/>
      <c r="F38" s="105"/>
      <c r="J38" s="8"/>
    </row>
    <row r="39" spans="1:10">
      <c r="A39" s="10" t="s">
        <v>51</v>
      </c>
      <c r="B39" s="106" t="s">
        <v>636</v>
      </c>
      <c r="C39" s="107"/>
      <c r="D39" s="106"/>
      <c r="E39" s="108"/>
      <c r="F39" s="107"/>
    </row>
    <row r="40" spans="1:10">
      <c r="A40" s="10" t="s">
        <v>54</v>
      </c>
      <c r="B40" s="106"/>
      <c r="C40" s="107"/>
      <c r="D40" s="106"/>
      <c r="E40" s="108"/>
      <c r="F40" s="107"/>
    </row>
    <row r="41" spans="1:10">
      <c r="A41" s="10" t="s">
        <v>57</v>
      </c>
      <c r="B41" s="106"/>
      <c r="C41" s="107"/>
      <c r="D41" s="106"/>
      <c r="E41" s="108"/>
      <c r="F41" s="107"/>
    </row>
    <row r="42" spans="1:10">
      <c r="A42" s="10" t="s">
        <v>60</v>
      </c>
      <c r="B42" s="106"/>
      <c r="C42" s="107"/>
      <c r="D42" s="106"/>
      <c r="E42" s="108"/>
      <c r="F42" s="107"/>
    </row>
    <row r="43" spans="1:10">
      <c r="A43" s="109"/>
      <c r="B43" s="110"/>
      <c r="C43" s="110"/>
      <c r="D43" s="110"/>
      <c r="E43" s="110"/>
      <c r="F43" s="111"/>
    </row>
    <row r="44" spans="1:10" ht="46.5" customHeight="1">
      <c r="A44" s="5" t="s">
        <v>61</v>
      </c>
      <c r="B44" s="103" t="s">
        <v>62</v>
      </c>
      <c r="C44" s="104"/>
      <c r="D44" s="104"/>
      <c r="E44" s="104"/>
      <c r="F44" s="105"/>
    </row>
    <row r="45" spans="1:10" ht="33.75" customHeight="1">
      <c r="A45" s="2"/>
      <c r="B45" s="10" t="s">
        <v>63</v>
      </c>
      <c r="C45" s="103" t="s">
        <v>64</v>
      </c>
      <c r="D45" s="105"/>
      <c r="E45" s="103" t="s">
        <v>65</v>
      </c>
      <c r="F45" s="105"/>
    </row>
    <row r="46" spans="1:10">
      <c r="A46" s="4"/>
      <c r="B46" s="9"/>
      <c r="C46" s="106"/>
      <c r="D46" s="107"/>
      <c r="E46" s="106"/>
      <c r="F46" s="107"/>
    </row>
    <row r="47" spans="1:10">
      <c r="A47" s="4"/>
      <c r="B47" s="9"/>
      <c r="C47" s="106"/>
      <c r="D47" s="107"/>
      <c r="E47" s="106"/>
      <c r="F47" s="107"/>
    </row>
    <row r="48" spans="1:10">
      <c r="A48" s="4"/>
      <c r="B48" s="9"/>
      <c r="C48" s="106"/>
      <c r="D48" s="107"/>
      <c r="E48" s="106"/>
      <c r="F48" s="107"/>
    </row>
    <row r="49" spans="1:6">
      <c r="A49" s="4"/>
      <c r="B49" s="9"/>
      <c r="C49" s="106"/>
      <c r="D49" s="107"/>
      <c r="E49" s="106"/>
      <c r="F49" s="107"/>
    </row>
    <row r="50" spans="1:6">
      <c r="A50" s="4"/>
      <c r="B50" s="9"/>
      <c r="C50" s="106"/>
      <c r="D50" s="107"/>
      <c r="E50" s="106"/>
      <c r="F50" s="107"/>
    </row>
    <row r="51" spans="1:6">
      <c r="A51" s="109"/>
      <c r="B51" s="110"/>
      <c r="C51" s="110"/>
      <c r="D51" s="110"/>
      <c r="E51" s="110"/>
      <c r="F51" s="111"/>
    </row>
    <row r="52" spans="1:6" ht="15" customHeight="1">
      <c r="A52" s="122" t="s">
        <v>66</v>
      </c>
      <c r="B52" s="123"/>
      <c r="C52" s="123"/>
      <c r="D52" s="123"/>
      <c r="E52" s="123"/>
      <c r="F52" s="124"/>
    </row>
    <row r="53" spans="1:6" ht="38.25">
      <c r="A53" s="3"/>
      <c r="B53" s="3"/>
      <c r="C53" s="10" t="s">
        <v>67</v>
      </c>
      <c r="D53" s="10" t="s">
        <v>68</v>
      </c>
      <c r="E53" s="19" t="s">
        <v>69</v>
      </c>
      <c r="F53" s="17" t="s">
        <v>70</v>
      </c>
    </row>
    <row r="54" spans="1:6" ht="31.5">
      <c r="A54" s="13" t="s">
        <v>51</v>
      </c>
      <c r="B54" s="6" t="s">
        <v>71</v>
      </c>
      <c r="C54" s="16">
        <f>SUM(C55:C57)</f>
        <v>0</v>
      </c>
      <c r="D54" s="16">
        <f>SUM(D55:D57)</f>
        <v>0</v>
      </c>
      <c r="E54" s="16">
        <f>D54-C54</f>
        <v>0</v>
      </c>
      <c r="F54" s="20">
        <f>IFERROR((D54-C54)/ABS(C54),0)</f>
        <v>0</v>
      </c>
    </row>
    <row r="55" spans="1:6" ht="25.5">
      <c r="A55" s="11" t="s">
        <v>72</v>
      </c>
      <c r="B55" s="4" t="s">
        <v>73</v>
      </c>
      <c r="C55" s="15">
        <v>0</v>
      </c>
      <c r="D55" s="15">
        <v>0</v>
      </c>
      <c r="E55" s="16">
        <v>0</v>
      </c>
      <c r="F55" s="20">
        <f t="shared" ref="F55:F56" si="0">IFERROR((D55-C55)/ABS(C55),0)</f>
        <v>0</v>
      </c>
    </row>
    <row r="56" spans="1:6" ht="25.5">
      <c r="A56" s="11" t="s">
        <v>74</v>
      </c>
      <c r="B56" s="4" t="s">
        <v>75</v>
      </c>
      <c r="C56" s="15">
        <v>0</v>
      </c>
      <c r="D56" s="15">
        <v>0</v>
      </c>
      <c r="E56" s="16">
        <f t="shared" ref="E56:E57" si="1">D56-C56</f>
        <v>0</v>
      </c>
      <c r="F56" s="20">
        <f t="shared" si="0"/>
        <v>0</v>
      </c>
    </row>
    <row r="57" spans="1:6">
      <c r="A57" s="11" t="s">
        <v>76</v>
      </c>
      <c r="B57" s="4" t="s">
        <v>77</v>
      </c>
      <c r="C57" s="15">
        <v>0</v>
      </c>
      <c r="D57" s="15">
        <v>0</v>
      </c>
      <c r="E57" s="16">
        <f t="shared" si="1"/>
        <v>0</v>
      </c>
      <c r="F57" s="20">
        <f>IFERROR((D57-C57)/ABS(C57),0)</f>
        <v>0</v>
      </c>
    </row>
    <row r="58" spans="1:6">
      <c r="A58" s="109"/>
      <c r="B58" s="110"/>
      <c r="C58" s="110"/>
      <c r="D58" s="110"/>
      <c r="E58" s="110"/>
      <c r="F58" s="111"/>
    </row>
    <row r="59" spans="1:6" ht="31.5">
      <c r="A59" s="13" t="s">
        <v>54</v>
      </c>
      <c r="B59" s="6" t="s">
        <v>78</v>
      </c>
      <c r="C59" s="16">
        <f>SUM(C61:C68)</f>
        <v>50</v>
      </c>
      <c r="D59" s="16">
        <f>SUM(D61:D68)</f>
        <v>50</v>
      </c>
      <c r="E59" s="16">
        <f>D59-C59</f>
        <v>0</v>
      </c>
      <c r="F59" s="20">
        <f>E59/C$70</f>
        <v>0</v>
      </c>
    </row>
    <row r="60" spans="1:6" ht="15.75">
      <c r="A60" s="12"/>
      <c r="B60" s="21" t="s">
        <v>79</v>
      </c>
      <c r="C60" s="22"/>
      <c r="D60" s="22"/>
      <c r="E60" s="22"/>
      <c r="F60" s="23"/>
    </row>
    <row r="61" spans="1:6">
      <c r="A61" s="11" t="s">
        <v>80</v>
      </c>
      <c r="B61" s="4" t="s">
        <v>81</v>
      </c>
      <c r="C61" s="15">
        <v>0</v>
      </c>
      <c r="D61" s="24">
        <v>0</v>
      </c>
      <c r="E61" s="16">
        <f>SUM(D61-C61)</f>
        <v>0</v>
      </c>
      <c r="F61" s="20">
        <f>E61/C$70</f>
        <v>0</v>
      </c>
    </row>
    <row r="62" spans="1:6" ht="117" customHeight="1">
      <c r="A62" s="11" t="s">
        <v>82</v>
      </c>
      <c r="B62" s="4" t="s">
        <v>131</v>
      </c>
      <c r="C62" s="15">
        <v>50</v>
      </c>
      <c r="D62" s="15">
        <v>50</v>
      </c>
      <c r="E62" s="16">
        <f t="shared" ref="E62:E63" si="2">SUM(D62-C62)</f>
        <v>0</v>
      </c>
      <c r="F62" s="20">
        <f t="shared" ref="F62" si="3">E62/C$70</f>
        <v>0</v>
      </c>
    </row>
    <row r="63" spans="1:6" ht="63.75">
      <c r="A63" s="11" t="s">
        <v>84</v>
      </c>
      <c r="B63" s="4" t="s">
        <v>85</v>
      </c>
      <c r="C63" s="15">
        <v>0</v>
      </c>
      <c r="D63" s="15">
        <v>0</v>
      </c>
      <c r="E63" s="16">
        <f t="shared" si="2"/>
        <v>0</v>
      </c>
      <c r="F63" s="20">
        <f>E63/C$70</f>
        <v>0</v>
      </c>
    </row>
    <row r="64" spans="1:6" ht="15.75">
      <c r="A64" s="2"/>
      <c r="B64" s="21" t="s">
        <v>86</v>
      </c>
      <c r="C64" s="22"/>
      <c r="D64" s="22"/>
      <c r="E64" s="22"/>
      <c r="F64" s="23"/>
    </row>
    <row r="65" spans="1:6" ht="25.5">
      <c r="A65" s="11" t="s">
        <v>87</v>
      </c>
      <c r="B65" s="4" t="s">
        <v>88</v>
      </c>
      <c r="C65" s="15">
        <v>0</v>
      </c>
      <c r="D65" s="15">
        <v>0</v>
      </c>
      <c r="E65" s="16">
        <f>SUM(D65-C65)</f>
        <v>0</v>
      </c>
      <c r="F65" s="20">
        <f>E65/C$70</f>
        <v>0</v>
      </c>
    </row>
    <row r="66" spans="1:6">
      <c r="A66" s="11" t="s">
        <v>89</v>
      </c>
      <c r="B66" s="4" t="s">
        <v>90</v>
      </c>
      <c r="C66" s="15">
        <v>0</v>
      </c>
      <c r="D66" s="15">
        <v>0</v>
      </c>
      <c r="E66" s="16">
        <f t="shared" ref="E66:E68" si="4">SUM(D66-C66)</f>
        <v>0</v>
      </c>
      <c r="F66" s="20">
        <f t="shared" ref="F66:F68" si="5">E66/C$70</f>
        <v>0</v>
      </c>
    </row>
    <row r="67" spans="1:6">
      <c r="A67" s="11" t="s">
        <v>91</v>
      </c>
      <c r="B67" s="4" t="s">
        <v>92</v>
      </c>
      <c r="C67" s="15">
        <v>0</v>
      </c>
      <c r="D67" s="15">
        <v>0</v>
      </c>
      <c r="E67" s="16">
        <f t="shared" si="4"/>
        <v>0</v>
      </c>
      <c r="F67" s="20">
        <f t="shared" si="5"/>
        <v>0</v>
      </c>
    </row>
    <row r="68" spans="1:6">
      <c r="A68" s="11" t="s">
        <v>93</v>
      </c>
      <c r="B68" s="4" t="s">
        <v>94</v>
      </c>
      <c r="C68" s="15">
        <v>0</v>
      </c>
      <c r="D68" s="15">
        <v>0</v>
      </c>
      <c r="E68" s="16">
        <f t="shared" si="4"/>
        <v>0</v>
      </c>
      <c r="F68" s="20">
        <f t="shared" si="5"/>
        <v>0</v>
      </c>
    </row>
    <row r="69" spans="1:6">
      <c r="A69" s="109"/>
      <c r="B69" s="110"/>
      <c r="C69" s="110"/>
      <c r="D69" s="110"/>
      <c r="E69" s="110"/>
      <c r="F69" s="111"/>
    </row>
    <row r="70" spans="1:6" ht="31.5">
      <c r="A70" s="13" t="s">
        <v>57</v>
      </c>
      <c r="B70" s="6" t="s">
        <v>95</v>
      </c>
      <c r="C70" s="16">
        <f>SUM(C59,C54)</f>
        <v>50</v>
      </c>
      <c r="D70" s="16">
        <f>SUM(D59,D54,)</f>
        <v>50</v>
      </c>
      <c r="E70" s="16">
        <f>D70-C70</f>
        <v>0</v>
      </c>
      <c r="F70" s="20">
        <f>E70/C$70</f>
        <v>0</v>
      </c>
    </row>
    <row r="71" spans="1:6">
      <c r="A71" s="109"/>
      <c r="B71" s="110"/>
      <c r="C71" s="110"/>
      <c r="D71" s="110"/>
      <c r="E71" s="110"/>
      <c r="F71" s="111"/>
    </row>
    <row r="72" spans="1:6" ht="15" customHeight="1">
      <c r="A72" s="122" t="s">
        <v>96</v>
      </c>
      <c r="B72" s="123"/>
      <c r="C72" s="123"/>
      <c r="D72" s="123"/>
      <c r="E72" s="123"/>
      <c r="F72" s="124"/>
    </row>
    <row r="73" spans="1:6" ht="25.5">
      <c r="A73" s="10" t="s">
        <v>97</v>
      </c>
      <c r="B73" s="103" t="s">
        <v>98</v>
      </c>
      <c r="C73" s="104"/>
      <c r="D73" s="105"/>
      <c r="E73" s="103" t="s">
        <v>99</v>
      </c>
      <c r="F73" s="105"/>
    </row>
    <row r="74" spans="1:6">
      <c r="A74" s="12" t="s">
        <v>82</v>
      </c>
      <c r="B74" s="118" t="s">
        <v>637</v>
      </c>
      <c r="C74" s="118"/>
      <c r="D74" s="118"/>
      <c r="E74" s="112">
        <v>50</v>
      </c>
      <c r="F74" s="113"/>
    </row>
    <row r="75" spans="1:6">
      <c r="A75" s="26"/>
      <c r="B75" s="112"/>
      <c r="C75" s="196"/>
      <c r="D75" s="113"/>
      <c r="E75" s="112"/>
      <c r="F75" s="113"/>
    </row>
    <row r="76" spans="1:6">
      <c r="A76" s="26"/>
      <c r="B76" s="112"/>
      <c r="C76" s="196"/>
      <c r="D76" s="113"/>
      <c r="E76" s="112"/>
      <c r="F76" s="113"/>
    </row>
    <row r="77" spans="1:6">
      <c r="A77" s="26"/>
      <c r="B77" s="112"/>
      <c r="C77" s="196"/>
      <c r="D77" s="113"/>
      <c r="E77" s="112"/>
      <c r="F77" s="113"/>
    </row>
    <row r="78" spans="1:6">
      <c r="A78" s="26"/>
      <c r="B78" s="118"/>
      <c r="C78" s="118"/>
      <c r="D78" s="118"/>
      <c r="E78" s="112"/>
      <c r="F78" s="113"/>
    </row>
    <row r="79" spans="1:6">
      <c r="A79" s="26"/>
      <c r="B79" s="118"/>
      <c r="C79" s="118"/>
      <c r="D79" s="118"/>
      <c r="E79" s="112"/>
      <c r="F79" s="113"/>
    </row>
    <row r="80" spans="1:6">
      <c r="A80" s="26"/>
      <c r="B80" s="118"/>
      <c r="C80" s="118"/>
      <c r="D80" s="118"/>
      <c r="E80" s="112"/>
      <c r="F80" s="113"/>
    </row>
    <row r="81" spans="1:6">
      <c r="A81" s="26"/>
      <c r="B81" s="118"/>
      <c r="C81" s="118"/>
      <c r="D81" s="118"/>
      <c r="E81" s="112"/>
      <c r="F81" s="113"/>
    </row>
    <row r="82" spans="1:6">
      <c r="A82" s="18"/>
      <c r="B82" s="18"/>
      <c r="C82" s="18"/>
      <c r="D82" s="18"/>
      <c r="E82" s="18"/>
      <c r="F82" s="18"/>
    </row>
    <row r="83" spans="1:6">
      <c r="A83" s="117" t="s">
        <v>101</v>
      </c>
      <c r="B83" s="117"/>
      <c r="C83" s="117"/>
      <c r="D83" s="117"/>
      <c r="E83" s="117"/>
      <c r="F83" s="117"/>
    </row>
    <row r="84" spans="1:6">
      <c r="A84" s="117" t="s">
        <v>102</v>
      </c>
      <c r="B84" s="117"/>
      <c r="C84" s="117"/>
      <c r="D84" s="117"/>
      <c r="E84" s="117"/>
      <c r="F84" s="117"/>
    </row>
  </sheetData>
  <mergeCells count="96">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38:C38"/>
    <mergeCell ref="D38:F38"/>
    <mergeCell ref="B29:F29"/>
    <mergeCell ref="A30:F30"/>
    <mergeCell ref="B31:F31"/>
    <mergeCell ref="B32:F32"/>
    <mergeCell ref="B33:F33"/>
    <mergeCell ref="B34:F34"/>
    <mergeCell ref="B35:F35"/>
    <mergeCell ref="A36:F36"/>
    <mergeCell ref="B37:F37"/>
    <mergeCell ref="B39:C39"/>
    <mergeCell ref="D39:F39"/>
    <mergeCell ref="B40:C40"/>
    <mergeCell ref="D40:F40"/>
    <mergeCell ref="B41:C41"/>
    <mergeCell ref="D41:F41"/>
    <mergeCell ref="B42:C42"/>
    <mergeCell ref="D42:F42"/>
    <mergeCell ref="A43:F43"/>
    <mergeCell ref="B44:F44"/>
    <mergeCell ref="C45:D45"/>
    <mergeCell ref="E45:F45"/>
    <mergeCell ref="A52:F52"/>
    <mergeCell ref="C46:D46"/>
    <mergeCell ref="E46:F46"/>
    <mergeCell ref="C47:D47"/>
    <mergeCell ref="E47:F47"/>
    <mergeCell ref="C48:D48"/>
    <mergeCell ref="E48:F48"/>
    <mergeCell ref="C49:D49"/>
    <mergeCell ref="E49:F49"/>
    <mergeCell ref="C50:D50"/>
    <mergeCell ref="E50:F50"/>
    <mergeCell ref="A51:F51"/>
    <mergeCell ref="A58:F58"/>
    <mergeCell ref="A69:F69"/>
    <mergeCell ref="A71:F71"/>
    <mergeCell ref="A72:F72"/>
    <mergeCell ref="B73:D73"/>
    <mergeCell ref="E73:F73"/>
    <mergeCell ref="B74:D74"/>
    <mergeCell ref="E74:F74"/>
    <mergeCell ref="B75:D75"/>
    <mergeCell ref="E75:F75"/>
    <mergeCell ref="B76:D76"/>
    <mergeCell ref="E76:F76"/>
    <mergeCell ref="A84:F84"/>
    <mergeCell ref="B77:D77"/>
    <mergeCell ref="E77:F77"/>
    <mergeCell ref="B78:D78"/>
    <mergeCell ref="E78:F78"/>
    <mergeCell ref="B79:D79"/>
    <mergeCell ref="E79:F79"/>
    <mergeCell ref="B80:D80"/>
    <mergeCell ref="E80:F80"/>
    <mergeCell ref="B81:D81"/>
    <mergeCell ref="E81:F81"/>
    <mergeCell ref="A83:F83"/>
  </mergeCells>
  <hyperlinks>
    <hyperlink ref="B20:C20" r:id="rId1" display="homolkovap@mail.vstecb.cz" xr:uid="{5994D5C0-DB82-4E06-9412-1EF9D16C234F}"/>
    <hyperlink ref="D20:F20" r:id="rId2" display="kopicova@mail.vstecb.cz" xr:uid="{F4D5E34F-C1F6-4711-8087-969306E433F5}"/>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C4F80-767D-41D6-8629-7226B779C14E}">
  <dimension ref="A1:J78"/>
  <sheetViews>
    <sheetView topLeftCell="A48" workbookViewId="0">
      <selection activeCell="A55" sqref="A55:A64"/>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48.75" customHeight="1">
      <c r="A1" s="93" t="s">
        <v>0</v>
      </c>
      <c r="B1" s="155" t="s">
        <v>638</v>
      </c>
      <c r="C1" s="155"/>
      <c r="D1" s="155"/>
      <c r="E1" s="155"/>
      <c r="F1" s="247"/>
      <c r="G1" s="28"/>
      <c r="H1" s="28"/>
      <c r="I1" s="28"/>
      <c r="J1" s="28"/>
    </row>
    <row r="2" spans="1:10" ht="15" customHeight="1">
      <c r="A2" s="188" t="s">
        <v>2</v>
      </c>
      <c r="B2" s="189"/>
      <c r="C2" s="189"/>
      <c r="D2" s="189"/>
      <c r="E2" s="189"/>
      <c r="F2" s="248"/>
      <c r="G2" s="28"/>
      <c r="H2" s="28"/>
      <c r="I2" s="28"/>
      <c r="J2" s="28"/>
    </row>
    <row r="3" spans="1:10" ht="15" customHeight="1">
      <c r="A3" s="188" t="s">
        <v>104</v>
      </c>
      <c r="B3" s="189"/>
      <c r="C3" s="189"/>
      <c r="D3" s="189"/>
      <c r="E3" s="189"/>
      <c r="F3" s="248"/>
      <c r="G3" s="28"/>
      <c r="H3" s="28"/>
      <c r="I3" s="28"/>
      <c r="J3" s="28"/>
    </row>
    <row r="4" spans="1:10">
      <c r="A4" s="29" t="s">
        <v>4</v>
      </c>
      <c r="B4" s="128" t="s">
        <v>5</v>
      </c>
      <c r="C4" s="128"/>
      <c r="D4" s="128"/>
      <c r="E4" s="128"/>
      <c r="F4" s="129"/>
      <c r="G4" s="28"/>
      <c r="H4" s="28"/>
      <c r="I4" s="28"/>
      <c r="J4" s="28"/>
    </row>
    <row r="5" spans="1:10" ht="35.25" customHeight="1">
      <c r="A5" s="29" t="s">
        <v>6</v>
      </c>
      <c r="B5" s="128" t="s">
        <v>7</v>
      </c>
      <c r="C5" s="128"/>
      <c r="D5" s="128"/>
      <c r="E5" s="128"/>
      <c r="F5" s="175"/>
      <c r="G5" s="28"/>
      <c r="H5" s="28"/>
      <c r="I5" s="28"/>
      <c r="J5" s="28"/>
    </row>
    <row r="6" spans="1:10">
      <c r="A6" s="143" t="s">
        <v>8</v>
      </c>
      <c r="B6" s="145" t="s">
        <v>9</v>
      </c>
      <c r="C6" s="146"/>
      <c r="D6" s="146"/>
      <c r="E6" s="146"/>
      <c r="F6" s="242"/>
      <c r="G6" s="28"/>
      <c r="H6" s="28"/>
      <c r="I6" s="28"/>
      <c r="J6" s="28"/>
    </row>
    <row r="7" spans="1:10" ht="15.75" customHeight="1">
      <c r="A7" s="143"/>
      <c r="B7" s="148"/>
      <c r="C7" s="149"/>
      <c r="D7" s="149"/>
      <c r="E7" s="149"/>
      <c r="F7" s="243"/>
      <c r="G7" s="28"/>
      <c r="H7" s="28"/>
      <c r="I7" s="28"/>
      <c r="J7" s="28"/>
    </row>
    <row r="8" spans="1:10" ht="15.75" customHeight="1">
      <c r="A8" s="241"/>
      <c r="B8" s="244"/>
      <c r="C8" s="245"/>
      <c r="D8" s="245"/>
      <c r="E8" s="245"/>
      <c r="F8" s="246"/>
      <c r="G8" s="28"/>
      <c r="H8" s="28"/>
      <c r="I8" s="28"/>
      <c r="J8" s="28"/>
    </row>
    <row r="9" spans="1:10" ht="15" customHeight="1">
      <c r="A9" s="29" t="s">
        <v>10</v>
      </c>
      <c r="B9" s="160" t="s">
        <v>11</v>
      </c>
      <c r="C9" s="191"/>
      <c r="D9" s="160" t="s">
        <v>12</v>
      </c>
      <c r="E9" s="160"/>
      <c r="F9" s="191"/>
      <c r="G9" s="28"/>
      <c r="H9" s="28"/>
      <c r="I9" s="28"/>
      <c r="J9" s="28"/>
    </row>
    <row r="10" spans="1:10" ht="25.5" customHeight="1">
      <c r="A10" s="30" t="s">
        <v>13</v>
      </c>
      <c r="B10" s="31" t="s">
        <v>14</v>
      </c>
      <c r="C10" s="160" t="s">
        <v>15</v>
      </c>
      <c r="D10" s="191"/>
      <c r="E10" s="160" t="s">
        <v>16</v>
      </c>
      <c r="F10" s="191"/>
      <c r="G10" s="28"/>
      <c r="H10" s="28"/>
      <c r="I10" s="28"/>
      <c r="J10" s="28"/>
    </row>
    <row r="11" spans="1:10">
      <c r="A11" s="29" t="s">
        <v>17</v>
      </c>
      <c r="B11" s="32">
        <v>100</v>
      </c>
      <c r="C11" s="128">
        <v>100</v>
      </c>
      <c r="D11" s="175"/>
      <c r="E11" s="128">
        <v>0</v>
      </c>
      <c r="F11" s="175"/>
      <c r="G11" s="28"/>
      <c r="H11" s="28"/>
      <c r="I11" s="28"/>
      <c r="J11" s="28"/>
    </row>
    <row r="12" spans="1:10">
      <c r="A12" s="29" t="s">
        <v>18</v>
      </c>
      <c r="B12" s="32">
        <v>100</v>
      </c>
      <c r="C12" s="128">
        <v>100</v>
      </c>
      <c r="D12" s="175"/>
      <c r="E12" s="128">
        <v>0</v>
      </c>
      <c r="F12" s="175"/>
      <c r="G12" s="28"/>
      <c r="H12" s="28"/>
      <c r="I12" s="28"/>
      <c r="J12" s="28"/>
    </row>
    <row r="13" spans="1:10">
      <c r="A13" s="164" t="s">
        <v>108</v>
      </c>
      <c r="B13" s="165"/>
      <c r="C13" s="165"/>
      <c r="D13" s="165"/>
      <c r="E13" s="165"/>
      <c r="F13" s="238"/>
      <c r="G13" s="28"/>
      <c r="H13" s="28"/>
      <c r="I13" s="28"/>
      <c r="J13" s="28"/>
    </row>
    <row r="14" spans="1:10" ht="15.75">
      <c r="A14" s="167" t="s">
        <v>19</v>
      </c>
      <c r="B14" s="168"/>
      <c r="C14" s="168"/>
      <c r="D14" s="168"/>
      <c r="E14" s="168"/>
      <c r="F14" s="239"/>
      <c r="G14" s="28"/>
      <c r="H14" s="28"/>
      <c r="I14" s="28"/>
      <c r="J14" s="28"/>
    </row>
    <row r="15" spans="1:10">
      <c r="A15" s="33" t="s">
        <v>108</v>
      </c>
      <c r="B15" s="160" t="s">
        <v>20</v>
      </c>
      <c r="C15" s="191"/>
      <c r="D15" s="160" t="s">
        <v>21</v>
      </c>
      <c r="E15" s="160"/>
      <c r="F15" s="191"/>
      <c r="G15" s="28"/>
      <c r="H15" s="28"/>
      <c r="I15" s="28"/>
      <c r="J15" s="28"/>
    </row>
    <row r="16" spans="1:10">
      <c r="A16" s="29" t="s">
        <v>22</v>
      </c>
      <c r="B16" s="128" t="s">
        <v>639</v>
      </c>
      <c r="C16" s="175"/>
      <c r="D16" s="128" t="s">
        <v>640</v>
      </c>
      <c r="E16" s="128"/>
      <c r="F16" s="175"/>
      <c r="G16" s="28"/>
      <c r="H16" s="28"/>
      <c r="I16" s="28"/>
      <c r="J16" s="28"/>
    </row>
    <row r="17" spans="1:10">
      <c r="A17" s="29" t="s">
        <v>0</v>
      </c>
      <c r="B17" s="128" t="s">
        <v>641</v>
      </c>
      <c r="C17" s="175"/>
      <c r="D17" s="128" t="s">
        <v>641</v>
      </c>
      <c r="E17" s="128"/>
      <c r="F17" s="175"/>
      <c r="G17" s="28"/>
      <c r="H17" s="28"/>
      <c r="I17" s="28"/>
      <c r="J17" s="28"/>
    </row>
    <row r="18" spans="1:10">
      <c r="A18" s="29" t="s">
        <v>24</v>
      </c>
      <c r="B18" s="128" t="s">
        <v>642</v>
      </c>
      <c r="C18" s="175"/>
      <c r="D18" s="128" t="s">
        <v>642</v>
      </c>
      <c r="E18" s="128"/>
      <c r="F18" s="175"/>
      <c r="G18" s="28"/>
      <c r="H18" s="28"/>
      <c r="I18" s="28"/>
      <c r="J18" s="28"/>
    </row>
    <row r="19" spans="1:10">
      <c r="A19" s="29" t="s">
        <v>26</v>
      </c>
      <c r="B19" s="187">
        <v>231098315</v>
      </c>
      <c r="C19" s="175"/>
      <c r="D19" s="187">
        <v>231098117</v>
      </c>
      <c r="E19" s="128"/>
      <c r="F19" s="175"/>
      <c r="G19" s="28"/>
      <c r="H19" s="28"/>
      <c r="I19" s="28"/>
      <c r="J19" s="28"/>
    </row>
    <row r="20" spans="1:10">
      <c r="A20" s="29" t="s">
        <v>27</v>
      </c>
      <c r="B20" s="173" t="s">
        <v>643</v>
      </c>
      <c r="C20" s="240"/>
      <c r="D20" s="173" t="s">
        <v>644</v>
      </c>
      <c r="E20" s="173"/>
      <c r="F20" s="240"/>
      <c r="G20" s="28"/>
      <c r="H20" s="28"/>
      <c r="I20" s="28"/>
      <c r="J20" s="28"/>
    </row>
    <row r="21" spans="1:10">
      <c r="A21" s="164" t="s">
        <v>108</v>
      </c>
      <c r="B21" s="165"/>
      <c r="C21" s="165"/>
      <c r="D21" s="165"/>
      <c r="E21" s="165"/>
      <c r="F21" s="238"/>
      <c r="G21" s="28"/>
      <c r="H21" s="28"/>
      <c r="I21" s="28"/>
      <c r="J21" s="28"/>
    </row>
    <row r="22" spans="1:10" ht="15" customHeight="1">
      <c r="A22" s="167" t="s">
        <v>29</v>
      </c>
      <c r="B22" s="168"/>
      <c r="C22" s="168"/>
      <c r="D22" s="168"/>
      <c r="E22" s="168"/>
      <c r="F22" s="239"/>
      <c r="G22" s="28"/>
      <c r="H22" s="28"/>
      <c r="I22" s="28"/>
      <c r="J22" s="28"/>
    </row>
    <row r="23" spans="1:10" ht="29.25" customHeight="1">
      <c r="A23" s="29" t="s">
        <v>30</v>
      </c>
      <c r="B23" s="160" t="s">
        <v>31</v>
      </c>
      <c r="C23" s="160"/>
      <c r="D23" s="160"/>
      <c r="E23" s="160"/>
      <c r="F23" s="191"/>
      <c r="G23" s="28"/>
      <c r="H23" s="28"/>
      <c r="I23" s="28"/>
      <c r="J23" s="28"/>
    </row>
    <row r="24" spans="1:10" ht="38.25" customHeight="1">
      <c r="A24" s="34" t="s">
        <v>32</v>
      </c>
      <c r="B24" s="128" t="s">
        <v>33</v>
      </c>
      <c r="C24" s="128"/>
      <c r="D24" s="128"/>
      <c r="E24" s="128"/>
      <c r="F24" s="175"/>
      <c r="G24" s="28"/>
      <c r="H24" s="28"/>
      <c r="I24" s="28"/>
      <c r="J24" s="28"/>
    </row>
    <row r="25" spans="1:10" ht="37.5" customHeight="1">
      <c r="A25" s="34" t="s">
        <v>34</v>
      </c>
      <c r="B25" s="128" t="s">
        <v>35</v>
      </c>
      <c r="C25" s="128"/>
      <c r="D25" s="128"/>
      <c r="E25" s="128"/>
      <c r="F25" s="175"/>
      <c r="G25" s="28"/>
      <c r="H25" s="28"/>
      <c r="I25" s="28"/>
      <c r="J25" s="28"/>
    </row>
    <row r="26" spans="1:10" ht="46.5" customHeight="1">
      <c r="A26" s="34" t="s">
        <v>36</v>
      </c>
      <c r="B26" s="128" t="s">
        <v>37</v>
      </c>
      <c r="C26" s="128"/>
      <c r="D26" s="128"/>
      <c r="E26" s="128"/>
      <c r="F26" s="175"/>
      <c r="G26" s="28"/>
      <c r="H26" s="28"/>
      <c r="I26" s="28"/>
      <c r="J26" s="28"/>
    </row>
    <row r="27" spans="1:10">
      <c r="A27" s="164" t="s">
        <v>108</v>
      </c>
      <c r="B27" s="165"/>
      <c r="C27" s="165"/>
      <c r="D27" s="165"/>
      <c r="E27" s="165"/>
      <c r="F27" s="238"/>
      <c r="G27" s="28"/>
      <c r="H27" s="28"/>
      <c r="I27" s="28"/>
      <c r="J27" s="28"/>
    </row>
    <row r="28" spans="1:10" ht="15" customHeight="1">
      <c r="A28" s="29" t="s">
        <v>38</v>
      </c>
      <c r="B28" s="160" t="s">
        <v>39</v>
      </c>
      <c r="C28" s="160"/>
      <c r="D28" s="160"/>
      <c r="E28" s="160"/>
      <c r="F28" s="191"/>
      <c r="G28" s="28"/>
      <c r="H28" s="28"/>
      <c r="I28" s="28"/>
      <c r="J28" s="28"/>
    </row>
    <row r="29" spans="1:10" ht="63.75" customHeight="1">
      <c r="A29" s="34" t="s">
        <v>233</v>
      </c>
      <c r="B29" s="128" t="s">
        <v>645</v>
      </c>
      <c r="C29" s="128"/>
      <c r="D29" s="128"/>
      <c r="E29" s="128"/>
      <c r="F29" s="175"/>
      <c r="G29" s="28"/>
      <c r="H29" s="28"/>
      <c r="I29" s="28"/>
      <c r="J29" s="28"/>
    </row>
    <row r="30" spans="1:10" ht="45" customHeight="1">
      <c r="A30" s="34" t="s">
        <v>646</v>
      </c>
      <c r="B30" s="181" t="s">
        <v>647</v>
      </c>
      <c r="C30" s="181"/>
      <c r="D30" s="181"/>
      <c r="E30" s="181"/>
      <c r="F30" s="183"/>
      <c r="G30" s="28"/>
      <c r="H30" s="28"/>
      <c r="I30" s="28"/>
      <c r="J30" s="28"/>
    </row>
    <row r="31" spans="1:10" ht="51.75" customHeight="1">
      <c r="A31" s="34" t="s">
        <v>42</v>
      </c>
      <c r="B31" s="181" t="s">
        <v>648</v>
      </c>
      <c r="C31" s="181"/>
      <c r="D31" s="181"/>
      <c r="E31" s="181"/>
      <c r="F31" s="183"/>
      <c r="G31" s="28"/>
      <c r="H31" s="28"/>
      <c r="I31" s="28"/>
      <c r="J31" s="28"/>
    </row>
    <row r="32" spans="1:10" ht="27.75" customHeight="1">
      <c r="A32" s="34" t="s">
        <v>649</v>
      </c>
      <c r="B32" s="181" t="s">
        <v>650</v>
      </c>
      <c r="C32" s="181"/>
      <c r="D32" s="181"/>
      <c r="E32" s="181"/>
      <c r="F32" s="183"/>
      <c r="G32" s="28"/>
      <c r="H32" s="28"/>
      <c r="I32" s="28"/>
      <c r="J32" s="28"/>
    </row>
    <row r="33" spans="1:10" ht="96" customHeight="1">
      <c r="A33" s="34" t="s">
        <v>651</v>
      </c>
      <c r="B33" s="128" t="s">
        <v>652</v>
      </c>
      <c r="C33" s="128"/>
      <c r="D33" s="128"/>
      <c r="E33" s="128"/>
      <c r="F33" s="175"/>
      <c r="G33" s="28"/>
      <c r="H33" s="28"/>
      <c r="I33" s="28"/>
      <c r="J33" s="28"/>
    </row>
    <row r="34" spans="1:10" ht="118.5" customHeight="1">
      <c r="A34" s="34" t="s">
        <v>653</v>
      </c>
      <c r="B34" s="128" t="s">
        <v>654</v>
      </c>
      <c r="C34" s="128"/>
      <c r="D34" s="128"/>
      <c r="E34" s="128"/>
      <c r="F34" s="175"/>
      <c r="G34" s="28"/>
      <c r="H34" s="28"/>
      <c r="I34" s="28"/>
      <c r="J34" s="28"/>
    </row>
    <row r="35" spans="1:10" ht="43.5" customHeight="1">
      <c r="A35" s="34" t="s">
        <v>655</v>
      </c>
      <c r="B35" s="128" t="s">
        <v>656</v>
      </c>
      <c r="C35" s="128"/>
      <c r="D35" s="128"/>
      <c r="E35" s="128"/>
      <c r="F35" s="175"/>
      <c r="G35" s="28"/>
      <c r="H35" s="28"/>
      <c r="I35" s="28"/>
      <c r="J35" s="28"/>
    </row>
    <row r="36" spans="1:10" ht="57" customHeight="1">
      <c r="A36" s="34" t="s">
        <v>657</v>
      </c>
      <c r="B36" s="181" t="s">
        <v>658</v>
      </c>
      <c r="C36" s="181"/>
      <c r="D36" s="181"/>
      <c r="E36" s="181"/>
      <c r="F36" s="183"/>
      <c r="G36" s="28"/>
      <c r="H36" s="28"/>
      <c r="I36" s="28"/>
      <c r="J36" s="28"/>
    </row>
    <row r="37" spans="1:10">
      <c r="A37" s="164" t="s">
        <v>108</v>
      </c>
      <c r="B37" s="165"/>
      <c r="C37" s="165"/>
      <c r="D37" s="165"/>
      <c r="E37" s="165"/>
      <c r="F37" s="238"/>
      <c r="G37" s="28"/>
      <c r="H37" s="28"/>
      <c r="I37" s="28"/>
      <c r="J37" s="28"/>
    </row>
    <row r="38" spans="1:10">
      <c r="A38" s="29" t="s">
        <v>46</v>
      </c>
      <c r="B38" s="160" t="s">
        <v>47</v>
      </c>
      <c r="C38" s="160"/>
      <c r="D38" s="160"/>
      <c r="E38" s="160"/>
      <c r="F38" s="191"/>
      <c r="G38" s="28"/>
      <c r="H38" s="28"/>
      <c r="I38" s="28"/>
      <c r="J38" s="28"/>
    </row>
    <row r="39" spans="1:10" ht="33.75" customHeight="1">
      <c r="A39" s="29" t="s">
        <v>48</v>
      </c>
      <c r="B39" s="160" t="s">
        <v>49</v>
      </c>
      <c r="C39" s="191"/>
      <c r="D39" s="160" t="s">
        <v>50</v>
      </c>
      <c r="E39" s="160"/>
      <c r="F39" s="191"/>
      <c r="G39" s="28"/>
      <c r="H39" s="28"/>
      <c r="I39" s="28"/>
      <c r="J39" s="35"/>
    </row>
    <row r="40" spans="1:10" ht="83.25" customHeight="1">
      <c r="A40" s="29" t="s">
        <v>51</v>
      </c>
      <c r="B40" s="128" t="s">
        <v>659</v>
      </c>
      <c r="C40" s="175"/>
      <c r="D40" s="128" t="s">
        <v>660</v>
      </c>
      <c r="E40" s="128"/>
      <c r="F40" s="175"/>
      <c r="G40" s="28"/>
      <c r="H40" s="28"/>
      <c r="I40" s="28"/>
      <c r="J40" s="28"/>
    </row>
    <row r="41" spans="1:10" ht="31.5" customHeight="1">
      <c r="A41" s="29" t="s">
        <v>54</v>
      </c>
      <c r="B41" s="128" t="s">
        <v>661</v>
      </c>
      <c r="C41" s="175"/>
      <c r="D41" s="181" t="s">
        <v>662</v>
      </c>
      <c r="E41" s="181"/>
      <c r="F41" s="183"/>
      <c r="G41" s="28"/>
      <c r="H41" s="28"/>
      <c r="I41" s="28"/>
      <c r="J41" s="28"/>
    </row>
    <row r="42" spans="1:10">
      <c r="A42" s="164" t="s">
        <v>108</v>
      </c>
      <c r="B42" s="165"/>
      <c r="C42" s="165"/>
      <c r="D42" s="165"/>
      <c r="E42" s="165"/>
      <c r="F42" s="238"/>
      <c r="G42" s="28"/>
      <c r="H42" s="28"/>
      <c r="I42" s="28"/>
      <c r="J42" s="28"/>
    </row>
    <row r="43" spans="1:10" ht="15" customHeight="1">
      <c r="A43" s="29" t="s">
        <v>61</v>
      </c>
      <c r="B43" s="160" t="s">
        <v>62</v>
      </c>
      <c r="C43" s="160"/>
      <c r="D43" s="160"/>
      <c r="E43" s="160"/>
      <c r="F43" s="191"/>
      <c r="G43" s="28"/>
      <c r="H43" s="28"/>
      <c r="I43" s="28"/>
      <c r="J43" s="28"/>
    </row>
    <row r="44" spans="1:10">
      <c r="A44" s="33" t="s">
        <v>108</v>
      </c>
      <c r="B44" s="31" t="s">
        <v>63</v>
      </c>
      <c r="C44" s="160" t="s">
        <v>64</v>
      </c>
      <c r="D44" s="191"/>
      <c r="E44" s="160" t="s">
        <v>65</v>
      </c>
      <c r="F44" s="191"/>
      <c r="G44" s="28"/>
      <c r="H44" s="28"/>
      <c r="I44" s="28"/>
      <c r="J44" s="28"/>
    </row>
    <row r="45" spans="1:10">
      <c r="A45" s="34" t="s">
        <v>108</v>
      </c>
      <c r="B45" s="32" t="s">
        <v>108</v>
      </c>
      <c r="C45" s="181" t="s">
        <v>108</v>
      </c>
      <c r="D45" s="183"/>
      <c r="E45" s="128" t="s">
        <v>108</v>
      </c>
      <c r="F45" s="175"/>
      <c r="G45" s="28"/>
      <c r="H45" s="28"/>
      <c r="I45" s="28"/>
      <c r="J45" s="28"/>
    </row>
    <row r="46" spans="1:10" ht="46.5" customHeight="1">
      <c r="A46" s="34" t="s">
        <v>108</v>
      </c>
      <c r="B46" s="32" t="s">
        <v>108</v>
      </c>
      <c r="C46" s="128" t="s">
        <v>108</v>
      </c>
      <c r="D46" s="175"/>
      <c r="E46" s="128" t="s">
        <v>108</v>
      </c>
      <c r="F46" s="175"/>
      <c r="G46" s="28"/>
      <c r="H46" s="28"/>
      <c r="I46" s="28"/>
      <c r="J46" s="28"/>
    </row>
    <row r="47" spans="1:10" ht="33.75" customHeight="1">
      <c r="A47" s="94" t="s">
        <v>108</v>
      </c>
      <c r="B47" s="92" t="s">
        <v>108</v>
      </c>
      <c r="C47" s="92" t="s">
        <v>108</v>
      </c>
      <c r="D47" s="92" t="s">
        <v>108</v>
      </c>
      <c r="E47" s="92" t="s">
        <v>108</v>
      </c>
      <c r="F47" s="92" t="s">
        <v>108</v>
      </c>
      <c r="G47" s="28"/>
      <c r="H47" s="28"/>
      <c r="I47" s="28"/>
      <c r="J47" s="28"/>
    </row>
    <row r="48" spans="1:10" ht="64.5" customHeight="1">
      <c r="A48" s="167" t="s">
        <v>66</v>
      </c>
      <c r="B48" s="168"/>
      <c r="C48" s="168"/>
      <c r="D48" s="168"/>
      <c r="E48" s="168"/>
      <c r="F48" s="239"/>
      <c r="G48" s="28"/>
      <c r="H48" s="28"/>
      <c r="I48" s="28"/>
      <c r="J48" s="28"/>
    </row>
    <row r="49" spans="1:10" ht="39">
      <c r="A49" s="33" t="s">
        <v>108</v>
      </c>
      <c r="B49" s="36" t="s">
        <v>108</v>
      </c>
      <c r="C49" s="31" t="s">
        <v>67</v>
      </c>
      <c r="D49" s="31" t="s">
        <v>68</v>
      </c>
      <c r="E49" s="31" t="s">
        <v>69</v>
      </c>
      <c r="F49" s="95" t="s">
        <v>70</v>
      </c>
      <c r="G49" s="28"/>
      <c r="H49" s="28"/>
      <c r="I49" s="28"/>
      <c r="J49" s="28"/>
    </row>
    <row r="50" spans="1:10" ht="31.5">
      <c r="A50" s="13" t="s">
        <v>51</v>
      </c>
      <c r="B50" s="39" t="s">
        <v>71</v>
      </c>
      <c r="C50" s="40">
        <v>0</v>
      </c>
      <c r="D50" s="40">
        <v>0</v>
      </c>
      <c r="E50" s="40">
        <v>0</v>
      </c>
      <c r="F50" s="44">
        <v>0</v>
      </c>
      <c r="G50" s="28"/>
      <c r="H50" s="28"/>
      <c r="I50" s="28"/>
      <c r="J50" s="28"/>
    </row>
    <row r="51" spans="1:10" ht="26.25">
      <c r="A51" s="11" t="s">
        <v>72</v>
      </c>
      <c r="B51" s="32" t="s">
        <v>73</v>
      </c>
      <c r="C51" s="43">
        <v>0</v>
      </c>
      <c r="D51" s="43">
        <v>0</v>
      </c>
      <c r="E51" s="40">
        <v>0</v>
      </c>
      <c r="F51" s="44">
        <v>0</v>
      </c>
      <c r="G51" s="28"/>
      <c r="H51" s="28"/>
      <c r="I51" s="28"/>
      <c r="J51" s="28"/>
    </row>
    <row r="52" spans="1:10" ht="26.25">
      <c r="A52" s="11" t="s">
        <v>74</v>
      </c>
      <c r="B52" s="32" t="s">
        <v>75</v>
      </c>
      <c r="C52" s="43">
        <v>0</v>
      </c>
      <c r="D52" s="43">
        <v>0</v>
      </c>
      <c r="E52" s="40">
        <v>0</v>
      </c>
      <c r="F52" s="44">
        <v>0</v>
      </c>
      <c r="G52" s="28"/>
      <c r="H52" s="28"/>
      <c r="I52" s="28"/>
      <c r="J52" s="28"/>
    </row>
    <row r="53" spans="1:10">
      <c r="A53" s="11" t="s">
        <v>76</v>
      </c>
      <c r="B53" s="32" t="s">
        <v>77</v>
      </c>
      <c r="C53" s="43">
        <v>0</v>
      </c>
      <c r="D53" s="43">
        <v>0</v>
      </c>
      <c r="E53" s="40">
        <v>0</v>
      </c>
      <c r="F53" s="44">
        <v>0</v>
      </c>
      <c r="G53" s="28"/>
      <c r="H53" s="28"/>
      <c r="I53" s="28"/>
      <c r="J53" s="28"/>
    </row>
    <row r="54" spans="1:10" ht="15" customHeight="1">
      <c r="A54" s="164" t="s">
        <v>108</v>
      </c>
      <c r="B54" s="165"/>
      <c r="C54" s="165"/>
      <c r="D54" s="165"/>
      <c r="E54" s="165"/>
      <c r="F54" s="238"/>
      <c r="G54" s="28"/>
      <c r="H54" s="28"/>
      <c r="I54" s="28"/>
      <c r="J54" s="28"/>
    </row>
    <row r="55" spans="1:10" ht="31.5">
      <c r="A55" s="13" t="s">
        <v>54</v>
      </c>
      <c r="B55" s="39" t="s">
        <v>78</v>
      </c>
      <c r="C55" s="40">
        <v>100</v>
      </c>
      <c r="D55" s="40">
        <v>100</v>
      </c>
      <c r="E55" s="40">
        <v>0</v>
      </c>
      <c r="F55" s="44">
        <f>E55/C$66</f>
        <v>0</v>
      </c>
      <c r="G55" s="28"/>
      <c r="H55" s="28"/>
      <c r="I55" s="28"/>
      <c r="J55" s="28"/>
    </row>
    <row r="56" spans="1:10" ht="15.75">
      <c r="A56" s="34" t="s">
        <v>108</v>
      </c>
      <c r="B56" s="39" t="s">
        <v>79</v>
      </c>
      <c r="C56" s="39" t="s">
        <v>108</v>
      </c>
      <c r="D56" s="39" t="s">
        <v>108</v>
      </c>
      <c r="E56" s="39" t="s">
        <v>108</v>
      </c>
      <c r="F56" s="39" t="s">
        <v>108</v>
      </c>
      <c r="G56" s="28"/>
      <c r="H56" s="28"/>
      <c r="I56" s="28"/>
      <c r="J56" s="28"/>
    </row>
    <row r="57" spans="1:10">
      <c r="A57" s="11" t="s">
        <v>80</v>
      </c>
      <c r="B57" s="32" t="s">
        <v>81</v>
      </c>
      <c r="C57" s="43">
        <v>40</v>
      </c>
      <c r="D57" s="43">
        <v>40</v>
      </c>
      <c r="E57" s="40">
        <v>0</v>
      </c>
      <c r="F57" s="44">
        <f>E57/C$66</f>
        <v>0</v>
      </c>
      <c r="G57" s="28"/>
      <c r="H57" s="28"/>
      <c r="I57" s="28"/>
      <c r="J57" s="28"/>
    </row>
    <row r="58" spans="1:10" ht="102.75">
      <c r="A58" s="11" t="s">
        <v>82</v>
      </c>
      <c r="B58" s="32" t="s">
        <v>131</v>
      </c>
      <c r="C58" s="43">
        <v>0</v>
      </c>
      <c r="D58" s="43">
        <v>0</v>
      </c>
      <c r="E58" s="40">
        <v>0</v>
      </c>
      <c r="F58" s="44">
        <f t="shared" ref="F58:F64" si="0">E58/C$66</f>
        <v>0</v>
      </c>
      <c r="G58" s="28"/>
      <c r="H58" s="28"/>
      <c r="I58" s="28"/>
      <c r="J58" s="28"/>
    </row>
    <row r="59" spans="1:10" ht="64.5">
      <c r="A59" s="11" t="s">
        <v>84</v>
      </c>
      <c r="B59" s="32" t="s">
        <v>85</v>
      </c>
      <c r="C59" s="43">
        <v>14</v>
      </c>
      <c r="D59" s="43">
        <v>14</v>
      </c>
      <c r="E59" s="40">
        <v>0</v>
      </c>
      <c r="F59" s="44">
        <f t="shared" si="0"/>
        <v>0</v>
      </c>
      <c r="G59" s="28"/>
      <c r="H59" s="28"/>
      <c r="I59" s="28"/>
      <c r="J59" s="28"/>
    </row>
    <row r="60" spans="1:10" ht="15.75">
      <c r="A60" s="2"/>
      <c r="B60" s="39" t="s">
        <v>86</v>
      </c>
      <c r="C60" s="39" t="s">
        <v>108</v>
      </c>
      <c r="D60" s="39" t="s">
        <v>108</v>
      </c>
      <c r="E60" s="39" t="s">
        <v>108</v>
      </c>
      <c r="F60" s="28"/>
      <c r="G60" s="28"/>
      <c r="H60" s="28"/>
      <c r="I60" s="28"/>
      <c r="J60" s="28"/>
    </row>
    <row r="61" spans="1:10" ht="26.25">
      <c r="A61" s="11" t="s">
        <v>87</v>
      </c>
      <c r="B61" s="32" t="s">
        <v>88</v>
      </c>
      <c r="C61" s="43">
        <v>0</v>
      </c>
      <c r="D61" s="43">
        <v>0</v>
      </c>
      <c r="E61" s="96">
        <v>0</v>
      </c>
      <c r="F61" s="78">
        <f t="shared" si="0"/>
        <v>0</v>
      </c>
      <c r="G61" s="28"/>
      <c r="H61" s="28"/>
      <c r="I61" s="28"/>
      <c r="J61" s="28"/>
    </row>
    <row r="62" spans="1:10">
      <c r="A62" s="11" t="s">
        <v>89</v>
      </c>
      <c r="B62" s="32" t="s">
        <v>90</v>
      </c>
      <c r="C62" s="43">
        <v>26</v>
      </c>
      <c r="D62" s="43">
        <v>42</v>
      </c>
      <c r="E62" s="40">
        <v>16</v>
      </c>
      <c r="F62" s="44">
        <f t="shared" si="0"/>
        <v>0.16</v>
      </c>
      <c r="G62" s="28"/>
      <c r="H62" s="28"/>
      <c r="I62" s="28"/>
      <c r="J62" s="28"/>
    </row>
    <row r="63" spans="1:10">
      <c r="A63" s="11" t="s">
        <v>91</v>
      </c>
      <c r="B63" s="32" t="s">
        <v>92</v>
      </c>
      <c r="C63" s="43">
        <v>15</v>
      </c>
      <c r="D63" s="43">
        <v>0</v>
      </c>
      <c r="E63" s="40">
        <v>-15</v>
      </c>
      <c r="F63" s="44">
        <f t="shared" si="0"/>
        <v>-0.15</v>
      </c>
      <c r="G63" s="28"/>
      <c r="H63" s="28"/>
      <c r="I63" s="28"/>
      <c r="J63" s="28"/>
    </row>
    <row r="64" spans="1:10">
      <c r="A64" s="11" t="s">
        <v>93</v>
      </c>
      <c r="B64" s="32" t="s">
        <v>94</v>
      </c>
      <c r="C64" s="43">
        <v>5</v>
      </c>
      <c r="D64" s="43">
        <v>4</v>
      </c>
      <c r="E64" s="40">
        <v>-1</v>
      </c>
      <c r="F64" s="44">
        <f t="shared" si="0"/>
        <v>-0.01</v>
      </c>
      <c r="G64" s="28"/>
      <c r="H64" s="28"/>
      <c r="I64" s="28"/>
      <c r="J64" s="28"/>
    </row>
    <row r="65" spans="1:10" ht="67.5" customHeight="1">
      <c r="A65" s="164" t="s">
        <v>108</v>
      </c>
      <c r="B65" s="165"/>
      <c r="C65" s="165"/>
      <c r="D65" s="165"/>
      <c r="E65" s="165"/>
      <c r="F65" s="238"/>
      <c r="G65" s="28"/>
      <c r="H65" s="28"/>
      <c r="I65" s="28"/>
      <c r="J65" s="28"/>
    </row>
    <row r="66" spans="1:10" ht="31.5">
      <c r="A66" s="97" t="s">
        <v>57</v>
      </c>
      <c r="B66" s="39" t="s">
        <v>95</v>
      </c>
      <c r="C66" s="40">
        <v>100</v>
      </c>
      <c r="D66" s="40">
        <v>100</v>
      </c>
      <c r="E66" s="40">
        <v>0</v>
      </c>
      <c r="F66" s="44">
        <v>0</v>
      </c>
      <c r="G66" s="28"/>
      <c r="H66" s="28"/>
      <c r="I66" s="28"/>
      <c r="J66" s="28"/>
    </row>
    <row r="67" spans="1:10" ht="27" customHeight="1">
      <c r="A67" s="164" t="s">
        <v>108</v>
      </c>
      <c r="B67" s="165"/>
      <c r="C67" s="165"/>
      <c r="D67" s="165"/>
      <c r="E67" s="165"/>
      <c r="F67" s="238"/>
      <c r="G67" s="28"/>
      <c r="H67" s="28"/>
      <c r="I67" s="28"/>
      <c r="J67" s="28"/>
    </row>
    <row r="68" spans="1:10" ht="15.75">
      <c r="A68" s="167" t="s">
        <v>96</v>
      </c>
      <c r="B68" s="168"/>
      <c r="C68" s="168"/>
      <c r="D68" s="168"/>
      <c r="E68" s="168"/>
      <c r="F68" s="239"/>
      <c r="G68" s="28"/>
      <c r="H68" s="28"/>
      <c r="I68" s="28"/>
      <c r="J68" s="28"/>
    </row>
    <row r="69" spans="1:10" ht="15" customHeight="1">
      <c r="A69" s="29" t="s">
        <v>97</v>
      </c>
      <c r="B69" s="160" t="s">
        <v>98</v>
      </c>
      <c r="C69" s="160"/>
      <c r="D69" s="191"/>
      <c r="E69" s="160" t="s">
        <v>99</v>
      </c>
      <c r="F69" s="191"/>
      <c r="G69" s="28"/>
      <c r="H69" s="28"/>
      <c r="I69" s="28"/>
      <c r="J69" s="28"/>
    </row>
    <row r="70" spans="1:10" ht="79.5" customHeight="1">
      <c r="A70" s="11" t="s">
        <v>80</v>
      </c>
      <c r="B70" s="128" t="s">
        <v>663</v>
      </c>
      <c r="C70" s="128"/>
      <c r="D70" s="175"/>
      <c r="E70" s="128">
        <v>40</v>
      </c>
      <c r="F70" s="175"/>
      <c r="G70" s="28"/>
      <c r="H70" s="28"/>
      <c r="I70" s="28"/>
      <c r="J70" s="28"/>
    </row>
    <row r="71" spans="1:10" ht="45.75" customHeight="1">
      <c r="A71" s="11" t="s">
        <v>84</v>
      </c>
      <c r="B71" s="128" t="s">
        <v>664</v>
      </c>
      <c r="C71" s="128"/>
      <c r="D71" s="175"/>
      <c r="E71" s="128">
        <v>14</v>
      </c>
      <c r="F71" s="175"/>
      <c r="G71" s="28"/>
      <c r="H71" s="28"/>
      <c r="I71" s="28"/>
      <c r="J71" s="28"/>
    </row>
    <row r="72" spans="1:10" ht="36" customHeight="1">
      <c r="A72" s="11" t="s">
        <v>89</v>
      </c>
      <c r="B72" s="128" t="s">
        <v>665</v>
      </c>
      <c r="C72" s="128"/>
      <c r="D72" s="175"/>
      <c r="E72" s="128">
        <v>42</v>
      </c>
      <c r="F72" s="175"/>
      <c r="G72" s="28"/>
      <c r="H72" s="28"/>
      <c r="I72" s="28"/>
      <c r="J72" s="28"/>
    </row>
    <row r="73" spans="1:10" ht="38.25" customHeight="1">
      <c r="A73" s="11" t="s">
        <v>91</v>
      </c>
      <c r="B73" s="128" t="s">
        <v>666</v>
      </c>
      <c r="C73" s="128"/>
      <c r="D73" s="175"/>
      <c r="E73" s="128">
        <v>0</v>
      </c>
      <c r="F73" s="175"/>
      <c r="G73" s="28"/>
      <c r="H73" s="28"/>
      <c r="I73" s="28"/>
      <c r="J73" s="28"/>
    </row>
    <row r="74" spans="1:10" ht="39" customHeight="1">
      <c r="A74" s="11" t="s">
        <v>93</v>
      </c>
      <c r="B74" s="128" t="s">
        <v>667</v>
      </c>
      <c r="C74" s="128"/>
      <c r="D74" s="175"/>
      <c r="E74" s="128">
        <v>4</v>
      </c>
      <c r="F74" s="175"/>
      <c r="G74" s="28"/>
      <c r="H74" s="28"/>
      <c r="I74" s="28"/>
      <c r="J74" s="28"/>
    </row>
    <row r="75" spans="1:10">
      <c r="A75" s="28" t="s">
        <v>108</v>
      </c>
      <c r="B75" s="28" t="s">
        <v>108</v>
      </c>
      <c r="C75" s="28" t="s">
        <v>108</v>
      </c>
      <c r="D75" s="28" t="s">
        <v>108</v>
      </c>
      <c r="E75" s="28" t="s">
        <v>108</v>
      </c>
      <c r="F75" s="28" t="s">
        <v>108</v>
      </c>
      <c r="G75" s="28"/>
      <c r="H75" s="28"/>
      <c r="I75" s="28"/>
      <c r="J75" s="28"/>
    </row>
    <row r="76" spans="1:10">
      <c r="A76" s="177" t="s">
        <v>101</v>
      </c>
      <c r="B76" s="177"/>
      <c r="C76" s="177"/>
      <c r="D76" s="177"/>
      <c r="E76" s="177"/>
      <c r="F76" s="177"/>
      <c r="G76" s="28"/>
      <c r="H76" s="28"/>
      <c r="I76" s="28"/>
      <c r="J76" s="28"/>
    </row>
    <row r="77" spans="1:10">
      <c r="A77" s="176" t="s">
        <v>142</v>
      </c>
      <c r="B77" s="176"/>
      <c r="C77" s="176"/>
      <c r="D77" s="176"/>
      <c r="E77" s="176"/>
      <c r="F77" s="176"/>
      <c r="G77" s="28"/>
      <c r="H77" s="28"/>
      <c r="I77" s="28"/>
      <c r="J77" s="28"/>
    </row>
    <row r="78" spans="1:10">
      <c r="H78" s="28"/>
      <c r="I78" s="28"/>
      <c r="J78" s="28"/>
    </row>
  </sheetData>
  <mergeCells count="80">
    <mergeCell ref="C45:D45"/>
    <mergeCell ref="E45:F45"/>
    <mergeCell ref="B39:C39"/>
    <mergeCell ref="D39:F39"/>
    <mergeCell ref="A42:F42"/>
    <mergeCell ref="B43:F43"/>
    <mergeCell ref="C44:D44"/>
    <mergeCell ref="E44:F44"/>
    <mergeCell ref="B40:C40"/>
    <mergeCell ref="D40:F40"/>
    <mergeCell ref="B41:C41"/>
    <mergeCell ref="D41:F41"/>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A27:F27"/>
    <mergeCell ref="B29:F29"/>
    <mergeCell ref="B31:F31"/>
    <mergeCell ref="B32:F32"/>
    <mergeCell ref="B33:F33"/>
    <mergeCell ref="B34:F34"/>
    <mergeCell ref="B35:F35"/>
    <mergeCell ref="B36:F36"/>
    <mergeCell ref="B30:F30"/>
    <mergeCell ref="A37:F37"/>
    <mergeCell ref="B38:F38"/>
    <mergeCell ref="C46:D46"/>
    <mergeCell ref="E46:F46"/>
    <mergeCell ref="A54:F54"/>
    <mergeCell ref="A48:F48"/>
    <mergeCell ref="A65:F65"/>
    <mergeCell ref="A67:F67"/>
    <mergeCell ref="A68:F68"/>
    <mergeCell ref="B69:D69"/>
    <mergeCell ref="E69:F69"/>
    <mergeCell ref="B70:D70"/>
    <mergeCell ref="E70:F70"/>
    <mergeCell ref="A77:F77"/>
    <mergeCell ref="B71:D71"/>
    <mergeCell ref="E71:F71"/>
    <mergeCell ref="B72:D72"/>
    <mergeCell ref="E72:F72"/>
    <mergeCell ref="A76:F76"/>
    <mergeCell ref="B73:D73"/>
    <mergeCell ref="E73:F73"/>
    <mergeCell ref="B74:D74"/>
    <mergeCell ref="E74:F74"/>
  </mergeCells>
  <hyperlinks>
    <hyperlink ref="B20" r:id="rId1" xr:uid="{B5FC88AB-DBA0-46A4-8C22-3F0A0525D7C7}"/>
    <hyperlink ref="D20" r:id="rId2" xr:uid="{6FF5A221-8056-4145-9092-50868368B41C}"/>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9E071-03C4-4AE2-89EA-2D85F23553AC}">
  <dimension ref="A1:J101"/>
  <sheetViews>
    <sheetView topLeftCell="A56" workbookViewId="0">
      <selection activeCell="A70" sqref="A70:A73"/>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668</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ht="30" customHeight="1">
      <c r="A5" s="29" t="s">
        <v>6</v>
      </c>
      <c r="B5" s="128" t="s">
        <v>669</v>
      </c>
      <c r="C5" s="128"/>
      <c r="D5" s="128"/>
      <c r="E5" s="128"/>
      <c r="F5" s="129"/>
      <c r="G5" s="28"/>
      <c r="H5" s="28"/>
      <c r="I5" s="28"/>
      <c r="J5" s="28"/>
    </row>
    <row r="6" spans="1:10">
      <c r="A6" s="143" t="s">
        <v>8</v>
      </c>
      <c r="B6" s="145" t="s">
        <v>105</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428</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865</v>
      </c>
      <c r="C11" s="128">
        <v>865</v>
      </c>
      <c r="D11" s="129"/>
      <c r="E11" s="128">
        <v>0</v>
      </c>
      <c r="F11" s="129"/>
      <c r="G11" s="28"/>
      <c r="H11" s="28"/>
      <c r="I11" s="28"/>
      <c r="J11" s="28"/>
    </row>
    <row r="12" spans="1:10">
      <c r="A12" s="29" t="s">
        <v>18</v>
      </c>
      <c r="B12" s="32">
        <v>200</v>
      </c>
      <c r="C12" s="128">
        <v>200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670</v>
      </c>
      <c r="C16" s="129"/>
      <c r="D16" s="128" t="s">
        <v>671</v>
      </c>
      <c r="E16" s="128"/>
      <c r="F16" s="129"/>
      <c r="G16" s="28"/>
      <c r="H16" s="28"/>
      <c r="I16" s="28"/>
      <c r="J16" s="28"/>
    </row>
    <row r="17" spans="1:10">
      <c r="A17" s="29" t="s">
        <v>0</v>
      </c>
      <c r="B17" s="128" t="s">
        <v>668</v>
      </c>
      <c r="C17" s="129"/>
      <c r="D17" s="128" t="s">
        <v>668</v>
      </c>
      <c r="E17" s="128"/>
      <c r="F17" s="129"/>
      <c r="G17" s="28"/>
      <c r="H17" s="28"/>
      <c r="I17" s="28"/>
      <c r="J17" s="28"/>
    </row>
    <row r="18" spans="1:10">
      <c r="A18" s="29" t="s">
        <v>24</v>
      </c>
      <c r="B18" s="128" t="s">
        <v>672</v>
      </c>
      <c r="C18" s="129"/>
      <c r="D18" s="128" t="s">
        <v>672</v>
      </c>
      <c r="E18" s="128"/>
      <c r="F18" s="129"/>
      <c r="G18" s="28"/>
      <c r="H18" s="28"/>
      <c r="I18" s="28"/>
      <c r="J18" s="28"/>
    </row>
    <row r="19" spans="1:10">
      <c r="A19" s="29" t="s">
        <v>26</v>
      </c>
      <c r="B19" s="187">
        <v>541145235</v>
      </c>
      <c r="C19" s="129"/>
      <c r="D19" s="187">
        <v>541145248</v>
      </c>
      <c r="E19" s="128"/>
      <c r="F19" s="129"/>
      <c r="G19" s="28"/>
      <c r="H19" s="28"/>
      <c r="I19" s="28"/>
      <c r="J19" s="28"/>
    </row>
    <row r="20" spans="1:10">
      <c r="A20" s="29" t="s">
        <v>27</v>
      </c>
      <c r="B20" s="173" t="s">
        <v>673</v>
      </c>
      <c r="C20" s="174"/>
      <c r="D20" s="173" t="s">
        <v>674</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c r="A24" s="34" t="s">
        <v>108</v>
      </c>
      <c r="B24" s="249" t="s">
        <v>675</v>
      </c>
      <c r="C24" s="249"/>
      <c r="D24" s="249"/>
      <c r="E24" s="249"/>
      <c r="F24" s="250"/>
      <c r="G24" s="28"/>
      <c r="H24" s="28"/>
      <c r="I24" s="28"/>
      <c r="J24" s="28"/>
    </row>
    <row r="25" spans="1:10">
      <c r="A25" s="34" t="s">
        <v>108</v>
      </c>
      <c r="B25" s="128" t="s">
        <v>676</v>
      </c>
      <c r="C25" s="128"/>
      <c r="D25" s="128"/>
      <c r="E25" s="128"/>
      <c r="F25" s="129"/>
      <c r="G25" s="28"/>
      <c r="H25" s="28"/>
      <c r="I25" s="28"/>
      <c r="J25" s="28"/>
    </row>
    <row r="26" spans="1:10">
      <c r="A26" s="34" t="s">
        <v>108</v>
      </c>
      <c r="B26" s="249" t="s">
        <v>677</v>
      </c>
      <c r="C26" s="249"/>
      <c r="D26" s="249"/>
      <c r="E26" s="249"/>
      <c r="F26" s="250"/>
      <c r="G26" s="28"/>
      <c r="H26" s="28"/>
      <c r="I26" s="28"/>
      <c r="J26" s="28"/>
    </row>
    <row r="27" spans="1:10">
      <c r="A27" s="34" t="s">
        <v>108</v>
      </c>
      <c r="B27" s="128" t="s">
        <v>678</v>
      </c>
      <c r="C27" s="128"/>
      <c r="D27" s="128"/>
      <c r="E27" s="128"/>
      <c r="F27" s="129"/>
      <c r="G27" s="28"/>
      <c r="H27" s="28"/>
      <c r="I27" s="28"/>
      <c r="J27" s="28"/>
    </row>
    <row r="28" spans="1:10">
      <c r="A28" s="34" t="s">
        <v>108</v>
      </c>
      <c r="B28" s="249" t="s">
        <v>679</v>
      </c>
      <c r="C28" s="249"/>
      <c r="D28" s="249"/>
      <c r="E28" s="249"/>
      <c r="F28" s="250"/>
      <c r="G28" s="28"/>
      <c r="H28" s="28"/>
      <c r="I28" s="28"/>
      <c r="J28" s="28"/>
    </row>
    <row r="29" spans="1:10">
      <c r="A29" s="34" t="s">
        <v>108</v>
      </c>
      <c r="B29" s="128" t="s">
        <v>680</v>
      </c>
      <c r="C29" s="128"/>
      <c r="D29" s="128"/>
      <c r="E29" s="128"/>
      <c r="F29" s="129"/>
      <c r="G29" s="28"/>
      <c r="H29" s="28"/>
      <c r="I29" s="28"/>
      <c r="J29" s="28"/>
    </row>
    <row r="30" spans="1:10">
      <c r="A30" s="34" t="s">
        <v>108</v>
      </c>
      <c r="B30" s="249" t="s">
        <v>681</v>
      </c>
      <c r="C30" s="249"/>
      <c r="D30" s="249"/>
      <c r="E30" s="249"/>
      <c r="F30" s="250"/>
      <c r="G30" s="28"/>
      <c r="H30" s="28"/>
      <c r="I30" s="28"/>
      <c r="J30" s="28"/>
    </row>
    <row r="31" spans="1:10">
      <c r="A31" s="34" t="s">
        <v>108</v>
      </c>
      <c r="B31" s="128" t="s">
        <v>682</v>
      </c>
      <c r="C31" s="128"/>
      <c r="D31" s="128"/>
      <c r="E31" s="128"/>
      <c r="F31" s="129"/>
      <c r="G31" s="28"/>
      <c r="H31" s="28"/>
      <c r="I31" s="28"/>
      <c r="J31" s="28"/>
    </row>
    <row r="32" spans="1:10">
      <c r="A32" s="34" t="s">
        <v>108</v>
      </c>
      <c r="B32" s="249" t="s">
        <v>683</v>
      </c>
      <c r="C32" s="249"/>
      <c r="D32" s="249"/>
      <c r="E32" s="249"/>
      <c r="F32" s="250"/>
      <c r="G32" s="28"/>
      <c r="H32" s="28"/>
      <c r="I32" s="28"/>
      <c r="J32" s="28"/>
    </row>
    <row r="33" spans="1:10">
      <c r="A33" s="34" t="s">
        <v>108</v>
      </c>
      <c r="B33" s="128" t="s">
        <v>684</v>
      </c>
      <c r="C33" s="128"/>
      <c r="D33" s="128"/>
      <c r="E33" s="128"/>
      <c r="F33" s="129"/>
      <c r="G33" s="28"/>
      <c r="H33" s="28"/>
      <c r="I33" s="28"/>
      <c r="J33" s="28"/>
    </row>
    <row r="34" spans="1:10">
      <c r="A34" s="34" t="s">
        <v>108</v>
      </c>
      <c r="B34" s="249" t="s">
        <v>685</v>
      </c>
      <c r="C34" s="249"/>
      <c r="D34" s="249"/>
      <c r="E34" s="249"/>
      <c r="F34" s="250"/>
      <c r="G34" s="28"/>
      <c r="H34" s="28"/>
      <c r="I34" s="28"/>
      <c r="J34" s="28"/>
    </row>
    <row r="35" spans="1:10">
      <c r="A35" s="34" t="s">
        <v>108</v>
      </c>
      <c r="B35" s="128" t="s">
        <v>686</v>
      </c>
      <c r="C35" s="128"/>
      <c r="D35" s="128"/>
      <c r="E35" s="128"/>
      <c r="F35" s="129"/>
      <c r="G35" s="28"/>
      <c r="H35" s="28"/>
      <c r="I35" s="28"/>
      <c r="J35" s="28"/>
    </row>
    <row r="36" spans="1:10">
      <c r="A36" s="34" t="s">
        <v>108</v>
      </c>
      <c r="B36" s="249" t="s">
        <v>687</v>
      </c>
      <c r="C36" s="249"/>
      <c r="D36" s="249"/>
      <c r="E36" s="249"/>
      <c r="F36" s="250"/>
      <c r="G36" s="28"/>
      <c r="H36" s="28"/>
      <c r="I36" s="28"/>
      <c r="J36" s="28"/>
    </row>
    <row r="37" spans="1:10">
      <c r="A37" s="34" t="s">
        <v>108</v>
      </c>
      <c r="B37" s="128" t="s">
        <v>688</v>
      </c>
      <c r="C37" s="128"/>
      <c r="D37" s="128"/>
      <c r="E37" s="128"/>
      <c r="F37" s="129"/>
      <c r="G37" s="28"/>
      <c r="H37" s="28"/>
      <c r="I37" s="28"/>
      <c r="J37" s="28"/>
    </row>
    <row r="38" spans="1:10">
      <c r="A38" s="34" t="s">
        <v>108</v>
      </c>
      <c r="B38" s="249" t="s">
        <v>689</v>
      </c>
      <c r="C38" s="249"/>
      <c r="D38" s="249"/>
      <c r="E38" s="249"/>
      <c r="F38" s="250"/>
      <c r="G38" s="28"/>
      <c r="H38" s="28"/>
      <c r="I38" s="28"/>
      <c r="J38" s="28"/>
    </row>
    <row r="39" spans="1:10" ht="33.75" customHeight="1">
      <c r="A39" s="34" t="s">
        <v>108</v>
      </c>
      <c r="B39" s="128" t="s">
        <v>690</v>
      </c>
      <c r="C39" s="128"/>
      <c r="D39" s="128"/>
      <c r="E39" s="128"/>
      <c r="F39" s="129"/>
      <c r="G39" s="28"/>
      <c r="H39" s="28"/>
      <c r="I39" s="28"/>
      <c r="J39" s="28"/>
    </row>
    <row r="40" spans="1:10" ht="45" customHeight="1">
      <c r="A40" s="164" t="s">
        <v>108</v>
      </c>
      <c r="B40" s="165"/>
      <c r="C40" s="165"/>
      <c r="D40" s="165"/>
      <c r="E40" s="165"/>
      <c r="F40" s="166"/>
      <c r="G40" s="28"/>
      <c r="H40" s="28"/>
      <c r="I40" s="28"/>
      <c r="J40" s="28"/>
    </row>
    <row r="41" spans="1:10" ht="33.75" customHeight="1">
      <c r="A41" s="29" t="s">
        <v>38</v>
      </c>
      <c r="B41" s="160" t="s">
        <v>39</v>
      </c>
      <c r="C41" s="160"/>
      <c r="D41" s="160"/>
      <c r="E41" s="160"/>
      <c r="F41" s="161"/>
      <c r="G41" s="28"/>
      <c r="H41" s="28"/>
      <c r="I41" s="28"/>
      <c r="J41" s="28"/>
    </row>
    <row r="42" spans="1:10">
      <c r="A42" s="34" t="s">
        <v>108</v>
      </c>
      <c r="B42" s="249" t="s">
        <v>691</v>
      </c>
      <c r="C42" s="249"/>
      <c r="D42" s="249"/>
      <c r="E42" s="249"/>
      <c r="F42" s="250"/>
      <c r="G42" s="28"/>
      <c r="H42" s="28"/>
      <c r="I42" s="28"/>
      <c r="J42" s="28"/>
    </row>
    <row r="43" spans="1:10" ht="47.25" customHeight="1">
      <c r="A43" s="34" t="s">
        <v>108</v>
      </c>
      <c r="B43" s="128" t="s">
        <v>692</v>
      </c>
      <c r="C43" s="128"/>
      <c r="D43" s="128"/>
      <c r="E43" s="128"/>
      <c r="F43" s="129"/>
      <c r="G43" s="28"/>
      <c r="H43" s="28"/>
      <c r="I43" s="28"/>
      <c r="J43" s="28"/>
    </row>
    <row r="44" spans="1:10">
      <c r="A44" s="34" t="s">
        <v>108</v>
      </c>
      <c r="B44" s="249" t="s">
        <v>693</v>
      </c>
      <c r="C44" s="249"/>
      <c r="D44" s="249"/>
      <c r="E44" s="249"/>
      <c r="F44" s="250"/>
      <c r="G44" s="28"/>
      <c r="H44" s="28"/>
      <c r="I44" s="28"/>
      <c r="J44" s="28"/>
    </row>
    <row r="45" spans="1:10" ht="32.25" customHeight="1">
      <c r="A45" s="34" t="s">
        <v>108</v>
      </c>
      <c r="B45" s="128" t="s">
        <v>694</v>
      </c>
      <c r="C45" s="128"/>
      <c r="D45" s="128"/>
      <c r="E45" s="128"/>
      <c r="F45" s="129"/>
      <c r="G45" s="28"/>
      <c r="H45" s="28"/>
      <c r="I45" s="28"/>
      <c r="J45" s="28"/>
    </row>
    <row r="46" spans="1:10" ht="46.5" customHeight="1">
      <c r="A46" s="34" t="s">
        <v>108</v>
      </c>
      <c r="B46" s="249" t="s">
        <v>695</v>
      </c>
      <c r="C46" s="249"/>
      <c r="D46" s="249"/>
      <c r="E46" s="249"/>
      <c r="F46" s="250"/>
      <c r="G46" s="28"/>
      <c r="H46" s="28"/>
      <c r="I46" s="28"/>
      <c r="J46" s="28"/>
    </row>
    <row r="47" spans="1:10" ht="51" customHeight="1">
      <c r="A47" s="34" t="s">
        <v>108</v>
      </c>
      <c r="B47" s="128" t="s">
        <v>696</v>
      </c>
      <c r="C47" s="128"/>
      <c r="D47" s="128"/>
      <c r="E47" s="128"/>
      <c r="F47" s="129"/>
      <c r="G47" s="28"/>
      <c r="H47" s="28"/>
      <c r="I47" s="28"/>
      <c r="J47" s="28"/>
    </row>
    <row r="48" spans="1:10">
      <c r="A48" s="34" t="s">
        <v>108</v>
      </c>
      <c r="B48" s="249" t="s">
        <v>697</v>
      </c>
      <c r="C48" s="249"/>
      <c r="D48" s="249"/>
      <c r="E48" s="249"/>
      <c r="F48" s="250"/>
      <c r="G48" s="28"/>
      <c r="H48" s="28"/>
      <c r="I48" s="28"/>
      <c r="J48" s="28"/>
    </row>
    <row r="49" spans="1:10" ht="33" customHeight="1">
      <c r="A49" s="34" t="s">
        <v>108</v>
      </c>
      <c r="B49" s="128" t="s">
        <v>698</v>
      </c>
      <c r="C49" s="128"/>
      <c r="D49" s="128"/>
      <c r="E49" s="128"/>
      <c r="F49" s="129"/>
      <c r="G49" s="28"/>
      <c r="H49" s="28"/>
      <c r="I49" s="28"/>
      <c r="J49" s="28"/>
    </row>
    <row r="50" spans="1:10">
      <c r="A50" s="34" t="s">
        <v>108</v>
      </c>
      <c r="B50" s="249" t="s">
        <v>699</v>
      </c>
      <c r="C50" s="249"/>
      <c r="D50" s="249"/>
      <c r="E50" s="249"/>
      <c r="F50" s="250"/>
      <c r="G50" s="28"/>
      <c r="H50" s="28"/>
      <c r="I50" s="28"/>
      <c r="J50" s="28"/>
    </row>
    <row r="51" spans="1:10" ht="57" customHeight="1">
      <c r="A51" s="34" t="s">
        <v>108</v>
      </c>
      <c r="B51" s="128" t="s">
        <v>700</v>
      </c>
      <c r="C51" s="128"/>
      <c r="D51" s="128"/>
      <c r="E51" s="128"/>
      <c r="F51" s="129"/>
      <c r="G51" s="28"/>
      <c r="H51" s="28"/>
      <c r="I51" s="28"/>
      <c r="J51" s="28"/>
    </row>
    <row r="52" spans="1:10">
      <c r="A52" s="164" t="s">
        <v>108</v>
      </c>
      <c r="B52" s="165"/>
      <c r="C52" s="165"/>
      <c r="D52" s="165"/>
      <c r="E52" s="165"/>
      <c r="F52" s="166"/>
      <c r="G52" s="28"/>
      <c r="H52" s="28"/>
      <c r="I52" s="28"/>
      <c r="J52" s="28"/>
    </row>
    <row r="53" spans="1:10">
      <c r="A53" s="29" t="s">
        <v>46</v>
      </c>
      <c r="B53" s="160" t="s">
        <v>47</v>
      </c>
      <c r="C53" s="160"/>
      <c r="D53" s="160"/>
      <c r="E53" s="160"/>
      <c r="F53" s="161"/>
      <c r="G53" s="28"/>
      <c r="H53" s="28"/>
      <c r="I53" s="28"/>
      <c r="J53" s="28"/>
    </row>
    <row r="54" spans="1:10" ht="15" customHeight="1">
      <c r="A54" s="29" t="s">
        <v>48</v>
      </c>
      <c r="B54" s="160" t="s">
        <v>49</v>
      </c>
      <c r="C54" s="161"/>
      <c r="D54" s="160" t="s">
        <v>50</v>
      </c>
      <c r="E54" s="160"/>
      <c r="F54" s="161"/>
      <c r="G54" s="28"/>
      <c r="H54" s="28"/>
      <c r="I54" s="28"/>
      <c r="J54" s="35"/>
    </row>
    <row r="55" spans="1:10">
      <c r="A55" s="29" t="s">
        <v>51</v>
      </c>
      <c r="B55" s="128" t="s">
        <v>108</v>
      </c>
      <c r="C55" s="129"/>
      <c r="D55" s="128" t="s">
        <v>108</v>
      </c>
      <c r="E55" s="128"/>
      <c r="F55" s="129"/>
      <c r="G55" s="28"/>
      <c r="H55" s="28"/>
      <c r="I55" s="28"/>
      <c r="J55" s="28"/>
    </row>
    <row r="56" spans="1:10">
      <c r="A56" s="29" t="s">
        <v>54</v>
      </c>
      <c r="B56" s="128" t="s">
        <v>108</v>
      </c>
      <c r="C56" s="129"/>
      <c r="D56" s="128" t="s">
        <v>108</v>
      </c>
      <c r="E56" s="128"/>
      <c r="F56" s="129"/>
      <c r="G56" s="28"/>
      <c r="H56" s="28"/>
      <c r="I56" s="28"/>
      <c r="J56" s="28"/>
    </row>
    <row r="57" spans="1:10">
      <c r="A57" s="29" t="s">
        <v>57</v>
      </c>
      <c r="B57" s="128" t="s">
        <v>108</v>
      </c>
      <c r="C57" s="129"/>
      <c r="D57" s="128" t="s">
        <v>108</v>
      </c>
      <c r="E57" s="128"/>
      <c r="F57" s="129"/>
      <c r="G57" s="28"/>
      <c r="H57" s="28"/>
      <c r="I57" s="28"/>
      <c r="J57" s="28"/>
    </row>
    <row r="58" spans="1:10">
      <c r="A58" s="29" t="s">
        <v>60</v>
      </c>
      <c r="B58" s="128" t="s">
        <v>108</v>
      </c>
      <c r="C58" s="129"/>
      <c r="D58" s="128" t="s">
        <v>108</v>
      </c>
      <c r="E58" s="128"/>
      <c r="F58" s="129"/>
      <c r="G58" s="28"/>
      <c r="H58" s="28"/>
      <c r="I58" s="28"/>
      <c r="J58" s="28"/>
    </row>
    <row r="59" spans="1:10">
      <c r="A59" s="164" t="s">
        <v>108</v>
      </c>
      <c r="B59" s="165"/>
      <c r="C59" s="165"/>
      <c r="D59" s="165"/>
      <c r="E59" s="165"/>
      <c r="F59" s="166"/>
      <c r="G59" s="28"/>
      <c r="H59" s="28"/>
      <c r="I59" s="28"/>
      <c r="J59" s="28"/>
    </row>
    <row r="60" spans="1:10" ht="15" customHeight="1">
      <c r="A60" s="29" t="s">
        <v>61</v>
      </c>
      <c r="B60" s="160" t="s">
        <v>62</v>
      </c>
      <c r="C60" s="160"/>
      <c r="D60" s="160"/>
      <c r="E60" s="160"/>
      <c r="F60" s="161"/>
      <c r="G60" s="28"/>
      <c r="H60" s="28"/>
      <c r="I60" s="28"/>
      <c r="J60" s="28"/>
    </row>
    <row r="61" spans="1:10">
      <c r="A61" s="33" t="s">
        <v>108</v>
      </c>
      <c r="B61" s="31" t="s">
        <v>63</v>
      </c>
      <c r="C61" s="160" t="s">
        <v>64</v>
      </c>
      <c r="D61" s="161"/>
      <c r="E61" s="160" t="s">
        <v>65</v>
      </c>
      <c r="F61" s="161"/>
      <c r="G61" s="28"/>
      <c r="H61" s="28"/>
      <c r="I61" s="28"/>
      <c r="J61" s="28"/>
    </row>
    <row r="62" spans="1:10" ht="33.75" customHeight="1">
      <c r="A62" s="69" t="s">
        <v>701</v>
      </c>
      <c r="B62" s="83">
        <v>2021</v>
      </c>
      <c r="C62" s="251">
        <v>552069.31000000006</v>
      </c>
      <c r="D62" s="252"/>
      <c r="E62" s="128" t="s">
        <v>108</v>
      </c>
      <c r="F62" s="129"/>
      <c r="G62" s="28"/>
      <c r="H62" s="28"/>
      <c r="I62" s="28"/>
      <c r="J62" s="28"/>
    </row>
    <row r="63" spans="1:10">
      <c r="A63" s="48" t="s">
        <v>108</v>
      </c>
      <c r="B63" s="32" t="s">
        <v>108</v>
      </c>
      <c r="C63" s="128" t="s">
        <v>108</v>
      </c>
      <c r="D63" s="129"/>
      <c r="E63" s="128" t="s">
        <v>108</v>
      </c>
      <c r="F63" s="129"/>
      <c r="G63" s="28"/>
      <c r="H63" s="28"/>
      <c r="I63" s="28"/>
      <c r="J63" s="28"/>
    </row>
    <row r="64" spans="1:10">
      <c r="A64" s="34" t="s">
        <v>108</v>
      </c>
      <c r="B64" s="32" t="s">
        <v>108</v>
      </c>
      <c r="C64" s="128" t="s">
        <v>108</v>
      </c>
      <c r="D64" s="129"/>
      <c r="E64" s="128" t="s">
        <v>108</v>
      </c>
      <c r="F64" s="129"/>
      <c r="G64" s="28"/>
      <c r="H64" s="28"/>
      <c r="I64" s="28"/>
      <c r="J64" s="28"/>
    </row>
    <row r="65" spans="1:10">
      <c r="A65" s="34" t="s">
        <v>108</v>
      </c>
      <c r="B65" s="32" t="s">
        <v>108</v>
      </c>
      <c r="C65" s="128" t="s">
        <v>108</v>
      </c>
      <c r="D65" s="129"/>
      <c r="E65" s="128" t="s">
        <v>108</v>
      </c>
      <c r="F65" s="129"/>
      <c r="G65" s="28"/>
      <c r="H65" s="28"/>
      <c r="I65" s="28"/>
      <c r="J65" s="28"/>
    </row>
    <row r="66" spans="1:10">
      <c r="A66" s="34" t="s">
        <v>108</v>
      </c>
      <c r="B66" s="32" t="s">
        <v>108</v>
      </c>
      <c r="C66" s="128" t="s">
        <v>108</v>
      </c>
      <c r="D66" s="129"/>
      <c r="E66" s="128" t="s">
        <v>108</v>
      </c>
      <c r="F66" s="129"/>
      <c r="G66" s="28"/>
      <c r="H66" s="28"/>
      <c r="I66" s="28"/>
      <c r="J66" s="28"/>
    </row>
    <row r="67" spans="1:10">
      <c r="A67" s="164" t="s">
        <v>108</v>
      </c>
      <c r="B67" s="165"/>
      <c r="C67" s="165"/>
      <c r="D67" s="165"/>
      <c r="E67" s="165"/>
      <c r="F67" s="166"/>
      <c r="G67" s="28"/>
      <c r="H67" s="28"/>
      <c r="I67" s="28"/>
      <c r="J67" s="28"/>
    </row>
    <row r="68" spans="1:10" ht="15.75">
      <c r="A68" s="167" t="s">
        <v>66</v>
      </c>
      <c r="B68" s="168"/>
      <c r="C68" s="168"/>
      <c r="D68" s="168"/>
      <c r="E68" s="168"/>
      <c r="F68" s="169"/>
      <c r="G68" s="28"/>
      <c r="H68" s="28"/>
      <c r="I68" s="28"/>
      <c r="J68" s="28"/>
    </row>
    <row r="69" spans="1:10" ht="39">
      <c r="A69" s="33" t="s">
        <v>108</v>
      </c>
      <c r="B69" s="36" t="s">
        <v>108</v>
      </c>
      <c r="C69" s="31" t="s">
        <v>67</v>
      </c>
      <c r="D69" s="31" t="s">
        <v>68</v>
      </c>
      <c r="E69" s="37" t="s">
        <v>69</v>
      </c>
      <c r="F69" s="38" t="s">
        <v>70</v>
      </c>
      <c r="G69" s="28"/>
      <c r="H69" s="28"/>
      <c r="I69" s="28"/>
      <c r="J69" s="28"/>
    </row>
    <row r="70" spans="1:10" ht="31.5">
      <c r="A70" s="13" t="s">
        <v>51</v>
      </c>
      <c r="B70" s="39" t="s">
        <v>71</v>
      </c>
      <c r="C70" s="40">
        <v>0</v>
      </c>
      <c r="D70" s="40">
        <v>0</v>
      </c>
      <c r="E70" s="41">
        <v>0</v>
      </c>
      <c r="F70" s="42">
        <v>0</v>
      </c>
      <c r="G70" s="28"/>
      <c r="H70" s="28"/>
      <c r="I70" s="28"/>
      <c r="J70" s="28"/>
    </row>
    <row r="71" spans="1:10" ht="26.25">
      <c r="A71" s="11" t="s">
        <v>72</v>
      </c>
      <c r="B71" s="32" t="s">
        <v>73</v>
      </c>
      <c r="C71" s="43">
        <v>0</v>
      </c>
      <c r="D71" s="43">
        <v>0</v>
      </c>
      <c r="E71" s="40">
        <v>0</v>
      </c>
      <c r="F71" s="44">
        <v>0</v>
      </c>
      <c r="G71" s="28"/>
      <c r="H71" s="28"/>
      <c r="I71" s="28"/>
      <c r="J71" s="28"/>
    </row>
    <row r="72" spans="1:10" ht="26.25">
      <c r="A72" s="11" t="s">
        <v>74</v>
      </c>
      <c r="B72" s="32" t="s">
        <v>75</v>
      </c>
      <c r="C72" s="43">
        <v>0</v>
      </c>
      <c r="D72" s="43">
        <v>0</v>
      </c>
      <c r="E72" s="40">
        <v>0</v>
      </c>
      <c r="F72" s="44">
        <v>0</v>
      </c>
      <c r="G72" s="28"/>
      <c r="H72" s="28"/>
      <c r="I72" s="28"/>
      <c r="J72" s="28"/>
    </row>
    <row r="73" spans="1:10">
      <c r="A73" s="11" t="s">
        <v>76</v>
      </c>
      <c r="B73" s="32" t="s">
        <v>77</v>
      </c>
      <c r="C73" s="43">
        <v>0</v>
      </c>
      <c r="D73" s="43">
        <v>0</v>
      </c>
      <c r="E73" s="40">
        <v>0</v>
      </c>
      <c r="F73" s="44">
        <v>0</v>
      </c>
      <c r="G73" s="28"/>
      <c r="H73" s="28"/>
      <c r="I73" s="28"/>
      <c r="J73" s="28"/>
    </row>
    <row r="74" spans="1:10" ht="15" customHeight="1">
      <c r="A74" s="164" t="s">
        <v>108</v>
      </c>
      <c r="B74" s="165"/>
      <c r="C74" s="165"/>
      <c r="D74" s="165"/>
      <c r="E74" s="165"/>
      <c r="F74" s="166"/>
      <c r="G74" s="28"/>
      <c r="H74" s="28"/>
      <c r="I74" s="28"/>
      <c r="J74" s="28"/>
    </row>
    <row r="75" spans="1:10" ht="31.5">
      <c r="A75" s="13" t="s">
        <v>54</v>
      </c>
      <c r="B75" s="39" t="s">
        <v>78</v>
      </c>
      <c r="C75" s="40">
        <v>200</v>
      </c>
      <c r="D75" s="40">
        <v>200</v>
      </c>
      <c r="E75" s="40">
        <v>0</v>
      </c>
      <c r="F75" s="44">
        <f>E75/C$86</f>
        <v>0</v>
      </c>
      <c r="G75" s="28"/>
      <c r="H75" s="28"/>
      <c r="I75" s="28"/>
      <c r="J75" s="28"/>
    </row>
    <row r="76" spans="1:10" ht="15.75">
      <c r="A76" s="34" t="s">
        <v>108</v>
      </c>
      <c r="B76" s="45" t="s">
        <v>79</v>
      </c>
      <c r="C76" s="45" t="s">
        <v>108</v>
      </c>
      <c r="D76" s="45" t="s">
        <v>108</v>
      </c>
      <c r="E76" s="45" t="s">
        <v>108</v>
      </c>
      <c r="F76" s="39" t="s">
        <v>108</v>
      </c>
      <c r="G76" s="28"/>
      <c r="H76" s="28"/>
      <c r="I76" s="28"/>
      <c r="J76" s="28"/>
    </row>
    <row r="77" spans="1:10">
      <c r="A77" s="11" t="s">
        <v>80</v>
      </c>
      <c r="B77" s="32" t="s">
        <v>81</v>
      </c>
      <c r="C77" s="43">
        <v>109</v>
      </c>
      <c r="D77" s="43">
        <v>122</v>
      </c>
      <c r="E77" s="40">
        <v>13</v>
      </c>
      <c r="F77" s="44">
        <f>E77/C$86</f>
        <v>6.5000000000000002E-2</v>
      </c>
      <c r="G77" s="28"/>
      <c r="H77" s="28"/>
      <c r="I77" s="28"/>
      <c r="J77" s="28"/>
    </row>
    <row r="78" spans="1:10" ht="102.75">
      <c r="A78" s="11" t="s">
        <v>82</v>
      </c>
      <c r="B78" s="32" t="s">
        <v>131</v>
      </c>
      <c r="C78" s="43">
        <v>20</v>
      </c>
      <c r="D78" s="43">
        <v>0</v>
      </c>
      <c r="E78" s="40">
        <v>-20</v>
      </c>
      <c r="F78" s="44">
        <f t="shared" ref="F78" si="0">E78/C$86</f>
        <v>-0.1</v>
      </c>
      <c r="G78" s="28"/>
      <c r="H78" s="28"/>
      <c r="I78" s="28"/>
      <c r="J78" s="28"/>
    </row>
    <row r="79" spans="1:10" ht="64.5">
      <c r="A79" s="11" t="s">
        <v>84</v>
      </c>
      <c r="B79" s="32" t="s">
        <v>85</v>
      </c>
      <c r="C79" s="43">
        <v>36</v>
      </c>
      <c r="D79" s="43">
        <v>43</v>
      </c>
      <c r="E79" s="40">
        <v>7</v>
      </c>
      <c r="F79" s="44">
        <f>E79/C$86</f>
        <v>3.5000000000000003E-2</v>
      </c>
      <c r="G79" s="28"/>
      <c r="H79" s="28"/>
      <c r="I79" s="28"/>
      <c r="J79" s="28"/>
    </row>
    <row r="80" spans="1:10" ht="15.75">
      <c r="A80" s="2"/>
      <c r="B80" s="45" t="s">
        <v>86</v>
      </c>
      <c r="C80" s="45" t="s">
        <v>108</v>
      </c>
      <c r="D80" s="45" t="s">
        <v>108</v>
      </c>
      <c r="E80" s="45" t="s">
        <v>108</v>
      </c>
      <c r="F80" s="39" t="s">
        <v>108</v>
      </c>
      <c r="G80" s="28"/>
      <c r="H80" s="28"/>
      <c r="I80" s="28"/>
      <c r="J80" s="28"/>
    </row>
    <row r="81" spans="1:10" ht="26.25">
      <c r="A81" s="11" t="s">
        <v>87</v>
      </c>
      <c r="B81" s="32" t="s">
        <v>88</v>
      </c>
      <c r="C81" s="43">
        <v>3</v>
      </c>
      <c r="D81" s="43">
        <v>3</v>
      </c>
      <c r="E81" s="40">
        <v>0</v>
      </c>
      <c r="F81" s="44">
        <f>E81/C$86</f>
        <v>0</v>
      </c>
      <c r="G81" s="28"/>
      <c r="H81" s="28"/>
      <c r="I81" s="28"/>
      <c r="J81" s="28"/>
    </row>
    <row r="82" spans="1:10">
      <c r="A82" s="11" t="s">
        <v>89</v>
      </c>
      <c r="B82" s="32" t="s">
        <v>90</v>
      </c>
      <c r="C82" s="43">
        <v>22</v>
      </c>
      <c r="D82" s="43">
        <v>22</v>
      </c>
      <c r="E82" s="40">
        <v>0</v>
      </c>
      <c r="F82" s="44">
        <f t="shared" ref="F82:F83" si="1">E82/C$86</f>
        <v>0</v>
      </c>
      <c r="G82" s="28"/>
      <c r="H82" s="28"/>
      <c r="I82" s="28"/>
      <c r="J82" s="28"/>
    </row>
    <row r="83" spans="1:10">
      <c r="A83" s="11" t="s">
        <v>91</v>
      </c>
      <c r="B83" s="32" t="s">
        <v>92</v>
      </c>
      <c r="C83" s="43">
        <v>0</v>
      </c>
      <c r="D83" s="43">
        <v>0</v>
      </c>
      <c r="E83" s="40">
        <v>0</v>
      </c>
      <c r="F83" s="44">
        <f t="shared" si="1"/>
        <v>0</v>
      </c>
      <c r="G83" s="28"/>
      <c r="H83" s="28"/>
      <c r="I83" s="28"/>
      <c r="J83" s="28"/>
    </row>
    <row r="84" spans="1:10">
      <c r="A84" s="11" t="s">
        <v>93</v>
      </c>
      <c r="B84" s="32" t="s">
        <v>94</v>
      </c>
      <c r="C84" s="43">
        <v>10</v>
      </c>
      <c r="D84" s="43">
        <v>10</v>
      </c>
      <c r="E84" s="40">
        <v>0</v>
      </c>
      <c r="F84" s="44">
        <f>E84/C$86</f>
        <v>0</v>
      </c>
      <c r="G84" s="28"/>
      <c r="H84" s="28"/>
      <c r="I84" s="28"/>
      <c r="J84" s="28"/>
    </row>
    <row r="85" spans="1:10">
      <c r="A85" s="164" t="s">
        <v>108</v>
      </c>
      <c r="B85" s="165"/>
      <c r="C85" s="165"/>
      <c r="D85" s="165"/>
      <c r="E85" s="165"/>
      <c r="F85" s="166"/>
      <c r="G85" s="28"/>
      <c r="H85" s="28"/>
      <c r="I85" s="28"/>
      <c r="J85" s="28"/>
    </row>
    <row r="86" spans="1:10" ht="31.5">
      <c r="A86" s="30" t="s">
        <v>57</v>
      </c>
      <c r="B86" s="39" t="s">
        <v>95</v>
      </c>
      <c r="C86" s="43">
        <v>200</v>
      </c>
      <c r="D86" s="40">
        <v>200</v>
      </c>
      <c r="E86" s="40">
        <v>0</v>
      </c>
      <c r="F86" s="44">
        <f>E86/C$86</f>
        <v>0</v>
      </c>
      <c r="G86" s="28"/>
      <c r="H86" s="28"/>
      <c r="I86" s="28"/>
      <c r="J86" s="28"/>
    </row>
    <row r="87" spans="1:10">
      <c r="A87" s="164" t="s">
        <v>108</v>
      </c>
      <c r="B87" s="165"/>
      <c r="C87" s="165"/>
      <c r="D87" s="165"/>
      <c r="E87" s="165"/>
      <c r="F87" s="166"/>
      <c r="G87" s="28"/>
      <c r="H87" s="28"/>
      <c r="I87" s="28"/>
      <c r="J87" s="28"/>
    </row>
    <row r="88" spans="1:10" ht="15.75">
      <c r="A88" s="167" t="s">
        <v>96</v>
      </c>
      <c r="B88" s="168"/>
      <c r="C88" s="168"/>
      <c r="D88" s="168"/>
      <c r="E88" s="168"/>
      <c r="F88" s="169"/>
      <c r="G88" s="28"/>
      <c r="H88" s="28"/>
      <c r="I88" s="28"/>
      <c r="J88" s="28"/>
    </row>
    <row r="89" spans="1:10" ht="15" customHeight="1">
      <c r="A89" s="29" t="s">
        <v>97</v>
      </c>
      <c r="B89" s="160" t="s">
        <v>98</v>
      </c>
      <c r="C89" s="160"/>
      <c r="D89" s="161"/>
      <c r="E89" s="160" t="s">
        <v>99</v>
      </c>
      <c r="F89" s="161"/>
      <c r="G89" s="28"/>
      <c r="H89" s="28"/>
      <c r="I89" s="28"/>
      <c r="J89" s="28"/>
    </row>
    <row r="90" spans="1:10" ht="28.5" customHeight="1">
      <c r="A90" s="34" t="s">
        <v>702</v>
      </c>
      <c r="B90" s="253" t="s">
        <v>703</v>
      </c>
      <c r="C90" s="253"/>
      <c r="D90" s="255"/>
      <c r="E90" s="128">
        <v>165</v>
      </c>
      <c r="F90" s="129"/>
      <c r="G90" s="28"/>
      <c r="H90" s="28"/>
      <c r="I90" s="28"/>
      <c r="J90" s="28"/>
    </row>
    <row r="91" spans="1:10" ht="16.5" customHeight="1">
      <c r="A91" s="34" t="s">
        <v>138</v>
      </c>
      <c r="B91" s="253" t="s">
        <v>704</v>
      </c>
      <c r="C91" s="253"/>
      <c r="D91" s="254"/>
      <c r="E91" s="128">
        <v>3</v>
      </c>
      <c r="F91" s="129"/>
      <c r="G91" s="28"/>
      <c r="H91" s="28"/>
      <c r="I91" s="28"/>
      <c r="J91" s="28"/>
    </row>
    <row r="92" spans="1:10" ht="51" customHeight="1">
      <c r="A92" s="34" t="s">
        <v>140</v>
      </c>
      <c r="B92" s="253" t="s">
        <v>705</v>
      </c>
      <c r="C92" s="253"/>
      <c r="D92" s="254"/>
      <c r="E92" s="128">
        <v>22</v>
      </c>
      <c r="F92" s="129"/>
      <c r="G92" s="28"/>
      <c r="H92" s="28"/>
      <c r="I92" s="28"/>
      <c r="J92" s="28"/>
    </row>
    <row r="93" spans="1:10" ht="51" customHeight="1">
      <c r="A93" s="34" t="s">
        <v>706</v>
      </c>
      <c r="B93" s="253" t="s">
        <v>707</v>
      </c>
      <c r="C93" s="253"/>
      <c r="D93" s="254"/>
      <c r="E93" s="128">
        <v>10</v>
      </c>
      <c r="F93" s="129"/>
      <c r="G93" s="28"/>
      <c r="H93" s="28"/>
      <c r="I93" s="28"/>
      <c r="J93" s="28"/>
    </row>
    <row r="94" spans="1:10">
      <c r="A94" s="34" t="s">
        <v>108</v>
      </c>
      <c r="B94" s="128" t="s">
        <v>108</v>
      </c>
      <c r="C94" s="128"/>
      <c r="D94" s="175"/>
      <c r="E94" s="128" t="s">
        <v>108</v>
      </c>
      <c r="F94" s="129"/>
      <c r="G94" s="28"/>
      <c r="H94" s="28"/>
      <c r="I94" s="28"/>
      <c r="J94" s="28"/>
    </row>
    <row r="95" spans="1:10">
      <c r="A95" s="34" t="s">
        <v>108</v>
      </c>
      <c r="B95" s="128" t="s">
        <v>108</v>
      </c>
      <c r="C95" s="128"/>
      <c r="D95" s="175"/>
      <c r="E95" s="128" t="s">
        <v>108</v>
      </c>
      <c r="F95" s="129"/>
      <c r="G95" s="28"/>
      <c r="H95" s="28"/>
      <c r="I95" s="28"/>
      <c r="J95" s="28"/>
    </row>
    <row r="96" spans="1:10">
      <c r="A96" s="34" t="s">
        <v>108</v>
      </c>
      <c r="B96" s="128" t="s">
        <v>108</v>
      </c>
      <c r="C96" s="128"/>
      <c r="D96" s="175"/>
      <c r="E96" s="128" t="s">
        <v>108</v>
      </c>
      <c r="F96" s="129"/>
      <c r="G96" s="28"/>
      <c r="H96" s="28"/>
      <c r="I96" s="28"/>
      <c r="J96" s="28"/>
    </row>
    <row r="97" spans="1:10">
      <c r="A97" s="34" t="s">
        <v>108</v>
      </c>
      <c r="B97" s="128" t="s">
        <v>108</v>
      </c>
      <c r="C97" s="128"/>
      <c r="D97" s="175"/>
      <c r="E97" s="128" t="s">
        <v>108</v>
      </c>
      <c r="F97" s="129"/>
      <c r="G97" s="28"/>
      <c r="H97" s="28"/>
      <c r="I97" s="28"/>
      <c r="J97" s="28"/>
    </row>
    <row r="98" spans="1:10">
      <c r="A98" s="28" t="s">
        <v>108</v>
      </c>
      <c r="B98" s="28" t="s">
        <v>108</v>
      </c>
      <c r="C98" s="28" t="s">
        <v>108</v>
      </c>
      <c r="D98" s="28" t="s">
        <v>108</v>
      </c>
      <c r="E98" s="28" t="s">
        <v>108</v>
      </c>
      <c r="F98" s="28" t="s">
        <v>108</v>
      </c>
      <c r="G98" s="28"/>
      <c r="H98" s="28"/>
      <c r="I98" s="28"/>
      <c r="J98" s="28"/>
    </row>
    <row r="99" spans="1:10">
      <c r="A99" s="177" t="s">
        <v>101</v>
      </c>
      <c r="B99" s="177"/>
      <c r="C99" s="177"/>
      <c r="D99" s="177"/>
      <c r="E99" s="177"/>
      <c r="F99" s="177"/>
      <c r="G99" s="28"/>
      <c r="H99" s="28"/>
      <c r="I99" s="28"/>
      <c r="J99" s="28"/>
    </row>
    <row r="100" spans="1:10">
      <c r="A100" s="176" t="s">
        <v>142</v>
      </c>
      <c r="B100" s="176"/>
      <c r="C100" s="176"/>
      <c r="D100" s="176"/>
      <c r="E100" s="176"/>
      <c r="F100" s="176"/>
      <c r="G100" s="28"/>
      <c r="H100" s="28"/>
      <c r="I100" s="28"/>
      <c r="J100" s="28"/>
    </row>
    <row r="101" spans="1:10">
      <c r="A101" s="28"/>
      <c r="B101" s="28"/>
      <c r="C101" s="28"/>
      <c r="D101" s="28"/>
      <c r="E101" s="28"/>
      <c r="F101" s="28"/>
      <c r="G101" s="28"/>
      <c r="H101" s="28"/>
      <c r="I101" s="28"/>
      <c r="J101" s="28"/>
    </row>
  </sheetData>
  <mergeCells count="112">
    <mergeCell ref="B97:D97"/>
    <mergeCell ref="E97:F97"/>
    <mergeCell ref="A99:F99"/>
    <mergeCell ref="A100:F100"/>
    <mergeCell ref="B94:D94"/>
    <mergeCell ref="E94:F94"/>
    <mergeCell ref="B95:D95"/>
    <mergeCell ref="E95:F95"/>
    <mergeCell ref="B96:D96"/>
    <mergeCell ref="E96:F96"/>
    <mergeCell ref="B91:D91"/>
    <mergeCell ref="E91:F91"/>
    <mergeCell ref="B92:D92"/>
    <mergeCell ref="E92:F92"/>
    <mergeCell ref="B93:D93"/>
    <mergeCell ref="E93:F93"/>
    <mergeCell ref="A87:F87"/>
    <mergeCell ref="A88:F88"/>
    <mergeCell ref="B89:D89"/>
    <mergeCell ref="E89:F89"/>
    <mergeCell ref="B90:D90"/>
    <mergeCell ref="E90:F90"/>
    <mergeCell ref="E61:F61"/>
    <mergeCell ref="C62:D62"/>
    <mergeCell ref="E62:F62"/>
    <mergeCell ref="B56:C56"/>
    <mergeCell ref="D56:F56"/>
    <mergeCell ref="B57:C57"/>
    <mergeCell ref="D57:F57"/>
    <mergeCell ref="B58:C58"/>
    <mergeCell ref="D58:F58"/>
    <mergeCell ref="C10:D10"/>
    <mergeCell ref="E10:F10"/>
    <mergeCell ref="C11:D11"/>
    <mergeCell ref="E11:F11"/>
    <mergeCell ref="C12:D12"/>
    <mergeCell ref="E12:F12"/>
    <mergeCell ref="A13:F13"/>
    <mergeCell ref="A14:F14"/>
    <mergeCell ref="B15:C15"/>
    <mergeCell ref="D15:F15"/>
    <mergeCell ref="A6:A8"/>
    <mergeCell ref="B6:F8"/>
    <mergeCell ref="B1:F1"/>
    <mergeCell ref="A2:F2"/>
    <mergeCell ref="A3:F3"/>
    <mergeCell ref="B4:F4"/>
    <mergeCell ref="B5:F5"/>
    <mergeCell ref="B9:C9"/>
    <mergeCell ref="D9:F9"/>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29:F29"/>
    <mergeCell ref="B31:F31"/>
    <mergeCell ref="B32:F32"/>
    <mergeCell ref="B33:F33"/>
    <mergeCell ref="B34:F34"/>
    <mergeCell ref="B35:F35"/>
    <mergeCell ref="B36:F36"/>
    <mergeCell ref="B37:F37"/>
    <mergeCell ref="B39:F39"/>
    <mergeCell ref="B30:F30"/>
    <mergeCell ref="B38:F38"/>
    <mergeCell ref="A40:F40"/>
    <mergeCell ref="B41:F41"/>
    <mergeCell ref="B42:F42"/>
    <mergeCell ref="B43:F43"/>
    <mergeCell ref="B46:F46"/>
    <mergeCell ref="B44:F44"/>
    <mergeCell ref="B45:F45"/>
    <mergeCell ref="B47:F47"/>
    <mergeCell ref="B48:F48"/>
    <mergeCell ref="A85:F85"/>
    <mergeCell ref="B49:F49"/>
    <mergeCell ref="B50:F50"/>
    <mergeCell ref="B51:F51"/>
    <mergeCell ref="A74:F74"/>
    <mergeCell ref="C63:D63"/>
    <mergeCell ref="E63:F63"/>
    <mergeCell ref="C64:D64"/>
    <mergeCell ref="E64:F64"/>
    <mergeCell ref="C65:D65"/>
    <mergeCell ref="E65:F65"/>
    <mergeCell ref="C66:D66"/>
    <mergeCell ref="E66:F66"/>
    <mergeCell ref="A67:F67"/>
    <mergeCell ref="A68:F68"/>
    <mergeCell ref="A52:F52"/>
    <mergeCell ref="B53:F53"/>
    <mergeCell ref="B54:C54"/>
    <mergeCell ref="D54:F54"/>
    <mergeCell ref="B55:C55"/>
    <mergeCell ref="D55:F55"/>
    <mergeCell ref="A59:F59"/>
    <mergeCell ref="B60:F60"/>
    <mergeCell ref="C61:D61"/>
  </mergeCells>
  <hyperlinks>
    <hyperlink ref="B20" r:id="rId1" xr:uid="{D90295FD-C7D7-49E9-8931-064279FA3568}"/>
    <hyperlink ref="D20" r:id="rId2" xr:uid="{99395F14-B9C8-400F-8685-26F241056373}"/>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469B-BE7B-4659-A09E-9730CA6888A0}">
  <dimension ref="A1:J86"/>
  <sheetViews>
    <sheetView topLeftCell="A64" workbookViewId="0">
      <selection activeCell="A79" sqref="A79"/>
    </sheetView>
  </sheetViews>
  <sheetFormatPr defaultRowHeight="15"/>
  <cols>
    <col min="1" max="1" width="33.4257812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708</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ht="33.75" customHeight="1">
      <c r="A5" s="29" t="s">
        <v>6</v>
      </c>
      <c r="B5" s="128" t="s">
        <v>709</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106</v>
      </c>
      <c r="C9" s="161"/>
      <c r="D9" s="160" t="s">
        <v>107</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280</v>
      </c>
      <c r="C11" s="128">
        <v>280</v>
      </c>
      <c r="D11" s="129"/>
      <c r="E11" s="128">
        <v>0</v>
      </c>
      <c r="F11" s="129"/>
      <c r="G11" s="28"/>
      <c r="H11" s="28"/>
      <c r="I11" s="28"/>
      <c r="J11" s="28"/>
    </row>
    <row r="12" spans="1:10">
      <c r="A12" s="29" t="s">
        <v>18</v>
      </c>
      <c r="B12" s="32">
        <v>280</v>
      </c>
      <c r="C12" s="128">
        <v>280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710</v>
      </c>
      <c r="C16" s="129"/>
      <c r="D16" s="128" t="s">
        <v>711</v>
      </c>
      <c r="E16" s="128"/>
      <c r="F16" s="129"/>
      <c r="G16" s="28"/>
      <c r="H16" s="28"/>
      <c r="I16" s="28"/>
      <c r="J16" s="28"/>
    </row>
    <row r="17" spans="1:10">
      <c r="A17" s="29" t="s">
        <v>0</v>
      </c>
      <c r="B17" s="128" t="s">
        <v>708</v>
      </c>
      <c r="C17" s="129"/>
      <c r="D17" s="128" t="s">
        <v>708</v>
      </c>
      <c r="E17" s="128"/>
      <c r="F17" s="129"/>
      <c r="G17" s="28"/>
      <c r="H17" s="28"/>
      <c r="I17" s="28"/>
      <c r="J17" s="28"/>
    </row>
    <row r="18" spans="1:10">
      <c r="A18" s="29" t="s">
        <v>24</v>
      </c>
      <c r="B18" s="128" t="s">
        <v>712</v>
      </c>
      <c r="C18" s="129"/>
      <c r="D18" s="128" t="s">
        <v>712</v>
      </c>
      <c r="E18" s="128"/>
      <c r="F18" s="129"/>
      <c r="G18" s="28"/>
      <c r="H18" s="28"/>
      <c r="I18" s="28"/>
      <c r="J18" s="28"/>
    </row>
    <row r="19" spans="1:10">
      <c r="A19" s="29" t="s">
        <v>26</v>
      </c>
      <c r="B19" s="187">
        <v>377631003</v>
      </c>
      <c r="C19" s="129"/>
      <c r="D19" s="187">
        <v>724953686</v>
      </c>
      <c r="E19" s="128"/>
      <c r="F19" s="129"/>
      <c r="G19" s="28"/>
      <c r="H19" s="28"/>
      <c r="I19" s="28"/>
      <c r="J19" s="28"/>
    </row>
    <row r="20" spans="1:10">
      <c r="A20" s="29" t="s">
        <v>27</v>
      </c>
      <c r="B20" s="173" t="s">
        <v>713</v>
      </c>
      <c r="C20" s="174"/>
      <c r="D20" s="173" t="s">
        <v>714</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74.25" customHeight="1">
      <c r="A24" s="34" t="s">
        <v>32</v>
      </c>
      <c r="B24" s="128" t="s">
        <v>33</v>
      </c>
      <c r="C24" s="128"/>
      <c r="D24" s="128"/>
      <c r="E24" s="128"/>
      <c r="F24" s="129"/>
      <c r="G24" s="28"/>
      <c r="H24" s="28"/>
      <c r="I24" s="28"/>
      <c r="J24" s="28"/>
    </row>
    <row r="25" spans="1:10" ht="83.25" customHeight="1">
      <c r="A25" s="34" t="s">
        <v>34</v>
      </c>
      <c r="B25" s="128" t="s">
        <v>35</v>
      </c>
      <c r="C25" s="128"/>
      <c r="D25" s="128"/>
      <c r="E25" s="128"/>
      <c r="F25" s="129"/>
      <c r="G25" s="28"/>
      <c r="H25" s="28"/>
      <c r="I25" s="28"/>
      <c r="J25" s="28"/>
    </row>
    <row r="26" spans="1:10" ht="67.5" customHeight="1">
      <c r="A26" s="34" t="s">
        <v>36</v>
      </c>
      <c r="B26" s="128" t="s">
        <v>37</v>
      </c>
      <c r="C26" s="128"/>
      <c r="D26" s="128"/>
      <c r="E26" s="128"/>
      <c r="F26" s="129"/>
      <c r="G26" s="28"/>
      <c r="H26" s="28"/>
      <c r="I26" s="28"/>
      <c r="J26" s="28"/>
    </row>
    <row r="27" spans="1:10">
      <c r="A27" s="34" t="s">
        <v>108</v>
      </c>
      <c r="B27" s="128" t="s">
        <v>108</v>
      </c>
      <c r="C27" s="128"/>
      <c r="D27" s="128"/>
      <c r="E27" s="128"/>
      <c r="F27" s="129"/>
      <c r="G27" s="28"/>
      <c r="H27" s="28"/>
      <c r="I27" s="28"/>
      <c r="J27" s="28"/>
    </row>
    <row r="28" spans="1:10">
      <c r="A28" s="34" t="s">
        <v>108</v>
      </c>
      <c r="B28" s="128" t="s">
        <v>108</v>
      </c>
      <c r="C28" s="128"/>
      <c r="D28" s="128"/>
      <c r="E28" s="128"/>
      <c r="F28" s="129"/>
      <c r="G28" s="28"/>
      <c r="H28" s="28"/>
      <c r="I28" s="28"/>
      <c r="J28" s="28"/>
    </row>
    <row r="29" spans="1:10">
      <c r="A29" s="34" t="s">
        <v>108</v>
      </c>
      <c r="B29" s="128" t="s">
        <v>108</v>
      </c>
      <c r="C29" s="128"/>
      <c r="D29" s="128"/>
      <c r="E29" s="128"/>
      <c r="F29" s="129"/>
      <c r="G29" s="28"/>
      <c r="H29" s="28"/>
      <c r="I29" s="28"/>
      <c r="J29" s="28"/>
    </row>
    <row r="30" spans="1:10">
      <c r="A30" s="164" t="s">
        <v>108</v>
      </c>
      <c r="B30" s="165"/>
      <c r="C30" s="165"/>
      <c r="D30" s="165"/>
      <c r="E30" s="165"/>
      <c r="F30" s="166"/>
      <c r="G30" s="28"/>
      <c r="H30" s="28"/>
      <c r="I30" s="28"/>
      <c r="J30" s="28"/>
    </row>
    <row r="31" spans="1:10" ht="15" customHeight="1">
      <c r="A31" s="29" t="s">
        <v>38</v>
      </c>
      <c r="B31" s="160" t="s">
        <v>39</v>
      </c>
      <c r="C31" s="160"/>
      <c r="D31" s="160"/>
      <c r="E31" s="160"/>
      <c r="F31" s="161"/>
      <c r="G31" s="28"/>
      <c r="H31" s="28"/>
      <c r="I31" s="28"/>
      <c r="J31" s="28"/>
    </row>
    <row r="32" spans="1:10" ht="36.75" customHeight="1">
      <c r="A32" s="34" t="s">
        <v>715</v>
      </c>
      <c r="B32" s="128" t="s">
        <v>716</v>
      </c>
      <c r="C32" s="128"/>
      <c r="D32" s="128"/>
      <c r="E32" s="128"/>
      <c r="F32" s="129"/>
      <c r="G32" s="28"/>
      <c r="H32" s="28"/>
      <c r="I32" s="28"/>
      <c r="J32" s="28"/>
    </row>
    <row r="33" spans="1:10" ht="28.5" customHeight="1">
      <c r="A33" s="34" t="s">
        <v>717</v>
      </c>
      <c r="B33" s="128" t="s">
        <v>718</v>
      </c>
      <c r="C33" s="128"/>
      <c r="D33" s="128"/>
      <c r="E33" s="128"/>
      <c r="F33" s="129"/>
      <c r="G33" s="28"/>
      <c r="H33" s="28"/>
      <c r="I33" s="28"/>
      <c r="J33" s="28"/>
    </row>
    <row r="34" spans="1:10" ht="49.5" customHeight="1">
      <c r="A34" s="34" t="s">
        <v>719</v>
      </c>
      <c r="B34" s="128" t="s">
        <v>720</v>
      </c>
      <c r="C34" s="128"/>
      <c r="D34" s="128"/>
      <c r="E34" s="128"/>
      <c r="F34" s="129"/>
      <c r="G34" s="28"/>
      <c r="H34" s="28"/>
      <c r="I34" s="28"/>
      <c r="J34" s="28"/>
    </row>
    <row r="35" spans="1:10">
      <c r="A35" s="34" t="s">
        <v>108</v>
      </c>
      <c r="B35" s="128" t="s">
        <v>108</v>
      </c>
      <c r="C35" s="128"/>
      <c r="D35" s="128"/>
      <c r="E35" s="128"/>
      <c r="F35" s="129"/>
      <c r="G35" s="28"/>
      <c r="H35" s="28"/>
      <c r="I35" s="28"/>
      <c r="J35" s="28"/>
    </row>
    <row r="36" spans="1:10">
      <c r="A36" s="34" t="s">
        <v>108</v>
      </c>
      <c r="B36" s="128" t="s">
        <v>108</v>
      </c>
      <c r="C36" s="128"/>
      <c r="D36" s="128"/>
      <c r="E36" s="128"/>
      <c r="F36" s="129"/>
      <c r="G36" s="28"/>
      <c r="H36" s="28"/>
      <c r="I36" s="28"/>
      <c r="J36" s="28"/>
    </row>
    <row r="37" spans="1:10">
      <c r="A37" s="34" t="s">
        <v>108</v>
      </c>
      <c r="B37" s="128" t="s">
        <v>108</v>
      </c>
      <c r="C37" s="128"/>
      <c r="D37" s="128"/>
      <c r="E37" s="128"/>
      <c r="F37" s="129"/>
      <c r="G37" s="28"/>
      <c r="H37" s="28"/>
      <c r="I37" s="28"/>
      <c r="J37" s="28"/>
    </row>
    <row r="38" spans="1:10">
      <c r="A38" s="164" t="s">
        <v>108</v>
      </c>
      <c r="B38" s="165"/>
      <c r="C38" s="165"/>
      <c r="D38" s="165"/>
      <c r="E38" s="165"/>
      <c r="F38" s="166"/>
      <c r="G38" s="28"/>
      <c r="H38" s="28"/>
      <c r="I38" s="28"/>
      <c r="J38" s="28"/>
    </row>
    <row r="39" spans="1:10" ht="33.75" customHeight="1">
      <c r="A39" s="29" t="s">
        <v>46</v>
      </c>
      <c r="B39" s="160" t="s">
        <v>47</v>
      </c>
      <c r="C39" s="160"/>
      <c r="D39" s="160"/>
      <c r="E39" s="160"/>
      <c r="F39" s="161"/>
      <c r="G39" s="28"/>
      <c r="H39" s="28"/>
      <c r="I39" s="28"/>
      <c r="J39" s="28"/>
    </row>
    <row r="40" spans="1:10" ht="45" customHeight="1">
      <c r="A40" s="29" t="s">
        <v>48</v>
      </c>
      <c r="B40" s="160" t="s">
        <v>49</v>
      </c>
      <c r="C40" s="161"/>
      <c r="D40" s="160" t="s">
        <v>50</v>
      </c>
      <c r="E40" s="160"/>
      <c r="F40" s="161"/>
      <c r="G40" s="28"/>
      <c r="H40" s="28"/>
      <c r="I40" s="28"/>
      <c r="J40" s="35"/>
    </row>
    <row r="41" spans="1:10">
      <c r="A41" s="29" t="s">
        <v>51</v>
      </c>
      <c r="B41" s="128" t="s">
        <v>721</v>
      </c>
      <c r="C41" s="129"/>
      <c r="D41" s="128" t="s">
        <v>722</v>
      </c>
      <c r="E41" s="128"/>
      <c r="F41" s="129"/>
      <c r="G41" s="28"/>
      <c r="H41" s="28"/>
      <c r="I41" s="28"/>
      <c r="J41" s="28"/>
    </row>
    <row r="42" spans="1:10">
      <c r="A42" s="29" t="s">
        <v>54</v>
      </c>
      <c r="B42" s="128" t="s">
        <v>108</v>
      </c>
      <c r="C42" s="129"/>
      <c r="D42" s="128" t="s">
        <v>108</v>
      </c>
      <c r="E42" s="128"/>
      <c r="F42" s="129"/>
      <c r="G42" s="28"/>
      <c r="H42" s="28"/>
      <c r="I42" s="28"/>
      <c r="J42" s="28"/>
    </row>
    <row r="43" spans="1:10">
      <c r="A43" s="29" t="s">
        <v>57</v>
      </c>
      <c r="B43" s="128" t="s">
        <v>108</v>
      </c>
      <c r="C43" s="129"/>
      <c r="D43" s="128" t="s">
        <v>108</v>
      </c>
      <c r="E43" s="128"/>
      <c r="F43" s="129"/>
      <c r="G43" s="28"/>
      <c r="H43" s="28"/>
      <c r="I43" s="28"/>
      <c r="J43" s="28"/>
    </row>
    <row r="44" spans="1:10">
      <c r="A44" s="29" t="s">
        <v>60</v>
      </c>
      <c r="B44" s="128" t="s">
        <v>108</v>
      </c>
      <c r="C44" s="129"/>
      <c r="D44" s="128" t="s">
        <v>108</v>
      </c>
      <c r="E44" s="128"/>
      <c r="F44" s="129"/>
      <c r="G44" s="28"/>
      <c r="H44" s="28"/>
      <c r="I44" s="28"/>
      <c r="J44" s="28"/>
    </row>
    <row r="45" spans="1:10">
      <c r="A45" s="164" t="s">
        <v>108</v>
      </c>
      <c r="B45" s="165"/>
      <c r="C45" s="165"/>
      <c r="D45" s="165"/>
      <c r="E45" s="165"/>
      <c r="F45" s="166"/>
      <c r="G45" s="28"/>
      <c r="H45" s="28"/>
      <c r="I45" s="28"/>
      <c r="J45" s="28"/>
    </row>
    <row r="46" spans="1:10" ht="46.5" customHeight="1">
      <c r="A46" s="29" t="s">
        <v>61</v>
      </c>
      <c r="B46" s="160" t="s">
        <v>62</v>
      </c>
      <c r="C46" s="160"/>
      <c r="D46" s="160"/>
      <c r="E46" s="160"/>
      <c r="F46" s="161"/>
      <c r="G46" s="28"/>
      <c r="H46" s="28"/>
      <c r="I46" s="28"/>
      <c r="J46" s="28"/>
    </row>
    <row r="47" spans="1:10" ht="33.75" customHeight="1">
      <c r="A47" s="33" t="s">
        <v>108</v>
      </c>
      <c r="B47" s="31" t="s">
        <v>63</v>
      </c>
      <c r="C47" s="160" t="s">
        <v>64</v>
      </c>
      <c r="D47" s="161"/>
      <c r="E47" s="160" t="s">
        <v>65</v>
      </c>
      <c r="F47" s="161"/>
      <c r="G47" s="28"/>
      <c r="H47" s="28"/>
      <c r="I47" s="28"/>
      <c r="J47" s="28"/>
    </row>
    <row r="48" spans="1:10" ht="41.25" customHeight="1">
      <c r="A48" s="34" t="s">
        <v>723</v>
      </c>
      <c r="B48" s="32">
        <v>2023</v>
      </c>
      <c r="C48" s="128">
        <v>1200</v>
      </c>
      <c r="D48" s="129"/>
      <c r="E48" s="128" t="s">
        <v>724</v>
      </c>
      <c r="F48" s="129"/>
      <c r="G48" s="28"/>
      <c r="H48" s="28"/>
      <c r="I48" s="28"/>
      <c r="J48" s="28"/>
    </row>
    <row r="49" spans="1:10">
      <c r="A49" s="34" t="s">
        <v>108</v>
      </c>
      <c r="B49" s="32" t="s">
        <v>108</v>
      </c>
      <c r="C49" s="128" t="s">
        <v>108</v>
      </c>
      <c r="D49" s="129"/>
      <c r="E49" s="128" t="s">
        <v>108</v>
      </c>
      <c r="F49" s="129"/>
      <c r="G49" s="28"/>
      <c r="H49" s="28"/>
      <c r="I49" s="28"/>
      <c r="J49" s="28"/>
    </row>
    <row r="50" spans="1:10">
      <c r="A50" s="34" t="s">
        <v>108</v>
      </c>
      <c r="B50" s="32" t="s">
        <v>108</v>
      </c>
      <c r="C50" s="128" t="s">
        <v>108</v>
      </c>
      <c r="D50" s="129"/>
      <c r="E50" s="128" t="s">
        <v>108</v>
      </c>
      <c r="F50" s="129"/>
      <c r="G50" s="28"/>
      <c r="H50" s="28"/>
      <c r="I50" s="28"/>
      <c r="J50" s="28"/>
    </row>
    <row r="51" spans="1:10">
      <c r="A51" s="34" t="s">
        <v>108</v>
      </c>
      <c r="B51" s="32" t="s">
        <v>108</v>
      </c>
      <c r="C51" s="128" t="s">
        <v>108</v>
      </c>
      <c r="D51" s="129"/>
      <c r="E51" s="128" t="s">
        <v>108</v>
      </c>
      <c r="F51" s="129"/>
      <c r="G51" s="28"/>
      <c r="H51" s="28"/>
      <c r="I51" s="28"/>
      <c r="J51" s="28"/>
    </row>
    <row r="52" spans="1:10">
      <c r="A52" s="34" t="s">
        <v>108</v>
      </c>
      <c r="B52" s="32" t="s">
        <v>108</v>
      </c>
      <c r="C52" s="128" t="s">
        <v>108</v>
      </c>
      <c r="D52" s="129"/>
      <c r="E52" s="128" t="s">
        <v>108</v>
      </c>
      <c r="F52" s="129"/>
      <c r="G52" s="28"/>
      <c r="H52" s="28"/>
      <c r="I52" s="28"/>
      <c r="J52" s="28"/>
    </row>
    <row r="53" spans="1:10">
      <c r="A53" s="164" t="s">
        <v>108</v>
      </c>
      <c r="B53" s="165"/>
      <c r="C53" s="165"/>
      <c r="D53" s="165"/>
      <c r="E53" s="165"/>
      <c r="F53" s="166"/>
      <c r="G53" s="28"/>
      <c r="H53" s="28"/>
      <c r="I53" s="28"/>
      <c r="J53" s="28"/>
    </row>
    <row r="54" spans="1:10" ht="15" customHeight="1">
      <c r="A54" s="167" t="s">
        <v>66</v>
      </c>
      <c r="B54" s="168"/>
      <c r="C54" s="168"/>
      <c r="D54" s="168"/>
      <c r="E54" s="168"/>
      <c r="F54" s="169"/>
      <c r="G54" s="28"/>
      <c r="H54" s="28"/>
      <c r="I54" s="28"/>
      <c r="J54" s="28"/>
    </row>
    <row r="55" spans="1:10" ht="39">
      <c r="A55" s="33" t="s">
        <v>108</v>
      </c>
      <c r="B55" s="36" t="s">
        <v>108</v>
      </c>
      <c r="C55" s="31" t="s">
        <v>67</v>
      </c>
      <c r="D55" s="31" t="s">
        <v>68</v>
      </c>
      <c r="E55" s="37" t="s">
        <v>69</v>
      </c>
      <c r="F55" s="38" t="s">
        <v>70</v>
      </c>
      <c r="G55" s="28"/>
      <c r="H55" s="28"/>
      <c r="I55" s="28"/>
      <c r="J55" s="28"/>
    </row>
    <row r="56" spans="1:10" ht="31.5">
      <c r="A56" s="13" t="s">
        <v>51</v>
      </c>
      <c r="B56" s="39" t="s">
        <v>71</v>
      </c>
      <c r="C56" s="40">
        <v>0</v>
      </c>
      <c r="D56" s="40">
        <v>0</v>
      </c>
      <c r="E56" s="41">
        <v>0</v>
      </c>
      <c r="F56" s="42">
        <v>0</v>
      </c>
      <c r="G56" s="28"/>
      <c r="H56" s="28"/>
      <c r="I56" s="28"/>
      <c r="J56" s="28"/>
    </row>
    <row r="57" spans="1:10" ht="26.25">
      <c r="A57" s="11" t="s">
        <v>72</v>
      </c>
      <c r="B57" s="32" t="s">
        <v>73</v>
      </c>
      <c r="C57" s="43">
        <v>0</v>
      </c>
      <c r="D57" s="43">
        <v>0</v>
      </c>
      <c r="E57" s="40">
        <v>0</v>
      </c>
      <c r="F57" s="44">
        <v>0</v>
      </c>
      <c r="G57" s="28"/>
      <c r="H57" s="28"/>
      <c r="I57" s="28"/>
      <c r="J57" s="28"/>
    </row>
    <row r="58" spans="1:10" ht="26.25">
      <c r="A58" s="11" t="s">
        <v>74</v>
      </c>
      <c r="B58" s="32" t="s">
        <v>75</v>
      </c>
      <c r="C58" s="43">
        <v>0</v>
      </c>
      <c r="D58" s="43">
        <v>0</v>
      </c>
      <c r="E58" s="40">
        <v>0</v>
      </c>
      <c r="F58" s="44">
        <v>0</v>
      </c>
      <c r="G58" s="28"/>
      <c r="H58" s="28"/>
      <c r="I58" s="28"/>
      <c r="J58" s="28"/>
    </row>
    <row r="59" spans="1:10">
      <c r="A59" s="11" t="s">
        <v>76</v>
      </c>
      <c r="B59" s="32" t="s">
        <v>77</v>
      </c>
      <c r="C59" s="43">
        <v>0</v>
      </c>
      <c r="D59" s="43">
        <v>0</v>
      </c>
      <c r="E59" s="40">
        <v>0</v>
      </c>
      <c r="F59" s="44">
        <v>0</v>
      </c>
      <c r="G59" s="28"/>
      <c r="H59" s="28"/>
      <c r="I59" s="28"/>
      <c r="J59" s="28"/>
    </row>
    <row r="60" spans="1:10">
      <c r="A60" s="164" t="s">
        <v>108</v>
      </c>
      <c r="B60" s="165"/>
      <c r="C60" s="165"/>
      <c r="D60" s="165"/>
      <c r="E60" s="165"/>
      <c r="F60" s="166"/>
      <c r="G60" s="28"/>
      <c r="H60" s="28"/>
      <c r="I60" s="28"/>
      <c r="J60" s="28"/>
    </row>
    <row r="61" spans="1:10" ht="31.5">
      <c r="A61" s="13" t="s">
        <v>54</v>
      </c>
      <c r="B61" s="39" t="s">
        <v>78</v>
      </c>
      <c r="C61" s="40">
        <v>280</v>
      </c>
      <c r="D61" s="40">
        <v>280</v>
      </c>
      <c r="E61" s="40">
        <v>0</v>
      </c>
      <c r="F61" s="44">
        <f>E61/C$72</f>
        <v>0</v>
      </c>
      <c r="G61" s="28"/>
      <c r="H61" s="28"/>
      <c r="I61" s="28"/>
      <c r="J61" s="28"/>
    </row>
    <row r="62" spans="1:10" ht="15.75">
      <c r="A62" s="34" t="s">
        <v>108</v>
      </c>
      <c r="B62" s="45" t="s">
        <v>79</v>
      </c>
      <c r="C62" s="45" t="s">
        <v>108</v>
      </c>
      <c r="D62" s="45" t="s">
        <v>108</v>
      </c>
      <c r="E62" s="45" t="s">
        <v>108</v>
      </c>
      <c r="F62" s="39" t="s">
        <v>108</v>
      </c>
      <c r="G62" s="28"/>
      <c r="H62" s="28"/>
      <c r="I62" s="28"/>
      <c r="J62" s="28"/>
    </row>
    <row r="63" spans="1:10">
      <c r="A63" s="11" t="s">
        <v>80</v>
      </c>
      <c r="B63" s="32" t="s">
        <v>81</v>
      </c>
      <c r="C63" s="43">
        <v>156</v>
      </c>
      <c r="D63" s="43">
        <v>157</v>
      </c>
      <c r="E63" s="40">
        <v>1</v>
      </c>
      <c r="F63" s="44">
        <f>E63/C$72</f>
        <v>3.5714285714285713E-3</v>
      </c>
      <c r="G63" s="28"/>
      <c r="H63" s="28"/>
      <c r="I63" s="28"/>
      <c r="J63" s="28"/>
    </row>
    <row r="64" spans="1:10" ht="102.75">
      <c r="A64" s="11" t="s">
        <v>82</v>
      </c>
      <c r="B64" s="32" t="s">
        <v>131</v>
      </c>
      <c r="C64" s="43">
        <v>60</v>
      </c>
      <c r="D64" s="43">
        <v>60</v>
      </c>
      <c r="E64" s="40">
        <v>0</v>
      </c>
      <c r="F64" s="44">
        <f t="shared" ref="F64" si="0">E64/C$72</f>
        <v>0</v>
      </c>
      <c r="G64" s="28"/>
      <c r="H64" s="28"/>
      <c r="I64" s="28"/>
      <c r="J64" s="28"/>
    </row>
    <row r="65" spans="1:10" ht="64.5">
      <c r="A65" s="11" t="s">
        <v>84</v>
      </c>
      <c r="B65" s="32" t="s">
        <v>85</v>
      </c>
      <c r="C65" s="43">
        <v>54</v>
      </c>
      <c r="D65" s="43">
        <v>53</v>
      </c>
      <c r="E65" s="40">
        <v>-1</v>
      </c>
      <c r="F65" s="44">
        <f>E65/C$72</f>
        <v>-3.5714285714285713E-3</v>
      </c>
      <c r="G65" s="28"/>
      <c r="H65" s="28"/>
      <c r="I65" s="28"/>
      <c r="J65" s="28"/>
    </row>
    <row r="66" spans="1:10" ht="15.75">
      <c r="A66" s="2"/>
      <c r="B66" s="45" t="s">
        <v>86</v>
      </c>
      <c r="C66" s="45" t="s">
        <v>108</v>
      </c>
      <c r="D66" s="45" t="s">
        <v>108</v>
      </c>
      <c r="E66" s="45" t="s">
        <v>108</v>
      </c>
      <c r="F66" s="39" t="s">
        <v>108</v>
      </c>
      <c r="G66" s="28"/>
      <c r="H66" s="28"/>
      <c r="I66" s="28"/>
      <c r="J66" s="28"/>
    </row>
    <row r="67" spans="1:10" ht="26.25">
      <c r="A67" s="11" t="s">
        <v>87</v>
      </c>
      <c r="B67" s="32" t="s">
        <v>88</v>
      </c>
      <c r="C67" s="43">
        <v>0</v>
      </c>
      <c r="D67" s="43">
        <v>0</v>
      </c>
      <c r="E67" s="40">
        <v>0</v>
      </c>
      <c r="F67" s="44">
        <f>E67/C$72</f>
        <v>0</v>
      </c>
      <c r="G67" s="28"/>
      <c r="H67" s="28"/>
      <c r="I67" s="28"/>
      <c r="J67" s="28"/>
    </row>
    <row r="68" spans="1:10">
      <c r="A68" s="11" t="s">
        <v>89</v>
      </c>
      <c r="B68" s="32" t="s">
        <v>90</v>
      </c>
      <c r="C68" s="43">
        <v>10</v>
      </c>
      <c r="D68" s="43">
        <v>10</v>
      </c>
      <c r="E68" s="40">
        <v>0</v>
      </c>
      <c r="F68" s="44">
        <f t="shared" ref="F68:F70" si="1">E68/C$72</f>
        <v>0</v>
      </c>
      <c r="G68" s="28"/>
      <c r="H68" s="28"/>
      <c r="I68" s="28"/>
      <c r="J68" s="28"/>
    </row>
    <row r="69" spans="1:10">
      <c r="A69" s="11" t="s">
        <v>91</v>
      </c>
      <c r="B69" s="32" t="s">
        <v>92</v>
      </c>
      <c r="C69" s="43">
        <v>0</v>
      </c>
      <c r="D69" s="43">
        <v>0</v>
      </c>
      <c r="E69" s="40">
        <v>0</v>
      </c>
      <c r="F69" s="44">
        <f t="shared" si="1"/>
        <v>0</v>
      </c>
      <c r="G69" s="28"/>
      <c r="H69" s="28"/>
      <c r="I69" s="28"/>
      <c r="J69" s="28"/>
    </row>
    <row r="70" spans="1:10">
      <c r="A70" s="11" t="s">
        <v>93</v>
      </c>
      <c r="B70" s="32" t="s">
        <v>94</v>
      </c>
      <c r="C70" s="43">
        <v>0</v>
      </c>
      <c r="D70" s="43">
        <v>0</v>
      </c>
      <c r="E70" s="40">
        <v>0</v>
      </c>
      <c r="F70" s="44">
        <f t="shared" si="1"/>
        <v>0</v>
      </c>
      <c r="G70" s="28"/>
      <c r="H70" s="28"/>
      <c r="I70" s="28"/>
      <c r="J70" s="28"/>
    </row>
    <row r="71" spans="1:10">
      <c r="A71" s="164" t="s">
        <v>108</v>
      </c>
      <c r="B71" s="165"/>
      <c r="C71" s="165"/>
      <c r="D71" s="165"/>
      <c r="E71" s="165"/>
      <c r="F71" s="166"/>
      <c r="G71" s="28"/>
      <c r="H71" s="28"/>
      <c r="I71" s="28"/>
      <c r="J71" s="28"/>
    </row>
    <row r="72" spans="1:10" ht="31.5">
      <c r="A72" s="30" t="s">
        <v>57</v>
      </c>
      <c r="B72" s="39" t="s">
        <v>95</v>
      </c>
      <c r="C72" s="43">
        <v>280</v>
      </c>
      <c r="D72" s="40">
        <v>280</v>
      </c>
      <c r="E72" s="40">
        <v>0</v>
      </c>
      <c r="F72" s="44">
        <v>0</v>
      </c>
      <c r="G72" s="28"/>
      <c r="H72" s="28"/>
      <c r="I72" s="28"/>
      <c r="J72" s="28"/>
    </row>
    <row r="73" spans="1:10">
      <c r="A73" s="164" t="s">
        <v>108</v>
      </c>
      <c r="B73" s="165"/>
      <c r="C73" s="165"/>
      <c r="D73" s="165"/>
      <c r="E73" s="165"/>
      <c r="F73" s="166"/>
      <c r="G73" s="28"/>
      <c r="H73" s="28"/>
      <c r="I73" s="28"/>
      <c r="J73" s="28"/>
    </row>
    <row r="74" spans="1:10" ht="15" customHeight="1">
      <c r="A74" s="167" t="s">
        <v>96</v>
      </c>
      <c r="B74" s="168"/>
      <c r="C74" s="168"/>
      <c r="D74" s="168"/>
      <c r="E74" s="168"/>
      <c r="F74" s="169"/>
      <c r="G74" s="28"/>
      <c r="H74" s="28"/>
      <c r="I74" s="28"/>
      <c r="J74" s="28"/>
    </row>
    <row r="75" spans="1:10" ht="15" customHeight="1">
      <c r="A75" s="29" t="s">
        <v>97</v>
      </c>
      <c r="B75" s="160" t="s">
        <v>98</v>
      </c>
      <c r="C75" s="160"/>
      <c r="D75" s="161"/>
      <c r="E75" s="160" t="s">
        <v>99</v>
      </c>
      <c r="F75" s="161"/>
      <c r="G75" s="28"/>
      <c r="H75" s="28"/>
      <c r="I75" s="28"/>
      <c r="J75" s="28"/>
    </row>
    <row r="76" spans="1:10" ht="33.75" customHeight="1">
      <c r="A76" s="11" t="s">
        <v>80</v>
      </c>
      <c r="B76" s="128" t="s">
        <v>725</v>
      </c>
      <c r="C76" s="128"/>
      <c r="D76" s="175"/>
      <c r="E76" s="128">
        <v>157</v>
      </c>
      <c r="F76" s="129"/>
      <c r="G76" s="28"/>
      <c r="H76" s="28"/>
      <c r="I76" s="28"/>
      <c r="J76" s="28"/>
    </row>
    <row r="77" spans="1:10" ht="32.25" customHeight="1">
      <c r="A77" s="11" t="s">
        <v>82</v>
      </c>
      <c r="B77" s="128" t="s">
        <v>726</v>
      </c>
      <c r="C77" s="128"/>
      <c r="D77" s="129"/>
      <c r="E77" s="128">
        <v>60</v>
      </c>
      <c r="F77" s="129"/>
      <c r="G77" s="28"/>
      <c r="H77" s="28"/>
      <c r="I77" s="28"/>
      <c r="J77" s="28"/>
    </row>
    <row r="78" spans="1:10" ht="64.5" customHeight="1">
      <c r="A78" s="11" t="s">
        <v>84</v>
      </c>
      <c r="B78" s="128" t="s">
        <v>727</v>
      </c>
      <c r="C78" s="128"/>
      <c r="D78" s="129"/>
      <c r="E78" s="128">
        <v>53</v>
      </c>
      <c r="F78" s="129"/>
      <c r="G78" s="28"/>
      <c r="H78" s="28"/>
      <c r="I78" s="28"/>
      <c r="J78" s="28"/>
    </row>
    <row r="79" spans="1:10" ht="38.25" customHeight="1">
      <c r="A79" s="11" t="s">
        <v>89</v>
      </c>
      <c r="B79" s="128" t="s">
        <v>728</v>
      </c>
      <c r="C79" s="128"/>
      <c r="D79" s="129"/>
      <c r="E79" s="128">
        <v>10</v>
      </c>
      <c r="F79" s="129"/>
      <c r="G79" s="28"/>
      <c r="H79" s="28"/>
      <c r="I79" s="28"/>
      <c r="J79" s="28"/>
    </row>
    <row r="80" spans="1:10">
      <c r="A80" s="34" t="s">
        <v>108</v>
      </c>
      <c r="B80" s="128" t="s">
        <v>108</v>
      </c>
      <c r="C80" s="128"/>
      <c r="D80" s="175"/>
      <c r="E80" s="128" t="s">
        <v>108</v>
      </c>
      <c r="F80" s="129"/>
      <c r="G80" s="28"/>
      <c r="H80" s="28"/>
      <c r="I80" s="28"/>
      <c r="J80" s="28"/>
    </row>
    <row r="81" spans="1:10">
      <c r="A81" s="34" t="s">
        <v>108</v>
      </c>
      <c r="B81" s="128" t="s">
        <v>108</v>
      </c>
      <c r="C81" s="128"/>
      <c r="D81" s="175"/>
      <c r="E81" s="128" t="s">
        <v>108</v>
      </c>
      <c r="F81" s="129"/>
      <c r="G81" s="28"/>
      <c r="H81" s="28"/>
      <c r="I81" s="28"/>
      <c r="J81" s="28"/>
    </row>
    <row r="82" spans="1:10">
      <c r="A82" s="34" t="s">
        <v>108</v>
      </c>
      <c r="B82" s="128" t="s">
        <v>108</v>
      </c>
      <c r="C82" s="128"/>
      <c r="D82" s="175"/>
      <c r="E82" s="128" t="s">
        <v>108</v>
      </c>
      <c r="F82" s="129"/>
      <c r="G82" s="28"/>
      <c r="H82" s="28"/>
      <c r="I82" s="28"/>
      <c r="J82" s="28"/>
    </row>
    <row r="83" spans="1:10">
      <c r="A83" s="34" t="s">
        <v>108</v>
      </c>
      <c r="B83" s="128" t="s">
        <v>108</v>
      </c>
      <c r="C83" s="128"/>
      <c r="D83" s="175"/>
      <c r="E83" s="128" t="s">
        <v>108</v>
      </c>
      <c r="F83" s="129"/>
      <c r="G83" s="28"/>
      <c r="H83" s="28"/>
      <c r="I83" s="28"/>
      <c r="J83" s="28"/>
    </row>
    <row r="84" spans="1:10">
      <c r="A84" s="28" t="s">
        <v>108</v>
      </c>
      <c r="B84" s="28" t="s">
        <v>108</v>
      </c>
      <c r="C84" s="28" t="s">
        <v>108</v>
      </c>
      <c r="D84" s="28" t="s">
        <v>108</v>
      </c>
      <c r="E84" s="28" t="s">
        <v>108</v>
      </c>
      <c r="F84" s="28" t="s">
        <v>108</v>
      </c>
      <c r="G84" s="28"/>
      <c r="H84" s="28"/>
      <c r="I84" s="28"/>
      <c r="J84" s="28"/>
    </row>
    <row r="85" spans="1:10">
      <c r="A85" s="177" t="s">
        <v>101</v>
      </c>
      <c r="B85" s="177"/>
      <c r="C85" s="177"/>
      <c r="D85" s="177"/>
      <c r="E85" s="177"/>
      <c r="F85" s="177"/>
      <c r="G85" s="28"/>
      <c r="H85" s="28"/>
      <c r="I85" s="28"/>
      <c r="J85" s="28"/>
    </row>
    <row r="86" spans="1:10">
      <c r="A86" s="176" t="s">
        <v>142</v>
      </c>
      <c r="B86" s="176"/>
      <c r="C86" s="176"/>
      <c r="D86" s="176"/>
      <c r="E86" s="176"/>
      <c r="F86" s="176"/>
      <c r="G86" s="28"/>
      <c r="H86" s="28"/>
      <c r="I86" s="28"/>
      <c r="J86" s="28"/>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20" r:id="rId1" xr:uid="{C7206987-B7E7-4A65-B265-7BE822DFD004}"/>
    <hyperlink ref="D20" r:id="rId2" xr:uid="{E271F28B-E777-4FC9-8A84-AC390A21BCA7}"/>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2BBCA-2F32-49FE-8D0C-00D0482F9651}">
  <dimension ref="A1:J86"/>
  <sheetViews>
    <sheetView topLeftCell="A56" workbookViewId="0">
      <selection activeCell="B24" sqref="B24:F24"/>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54" t="s">
        <v>143</v>
      </c>
      <c r="C1" s="155"/>
      <c r="D1" s="155"/>
      <c r="E1" s="155"/>
      <c r="F1" s="156"/>
      <c r="G1" s="28"/>
      <c r="H1" s="28"/>
      <c r="I1" s="28"/>
      <c r="J1" s="28"/>
    </row>
    <row r="2" spans="1:10" ht="15" customHeight="1">
      <c r="A2" s="157" t="s">
        <v>2</v>
      </c>
      <c r="B2" s="158"/>
      <c r="C2" s="158"/>
      <c r="D2" s="158"/>
      <c r="E2" s="158"/>
      <c r="F2" s="159"/>
      <c r="G2" s="28"/>
      <c r="H2" s="28"/>
      <c r="I2" s="28"/>
      <c r="J2" s="28"/>
    </row>
    <row r="3" spans="1:10" ht="15" customHeight="1">
      <c r="A3" s="157" t="s">
        <v>104</v>
      </c>
      <c r="B3" s="158"/>
      <c r="C3" s="158"/>
      <c r="D3" s="158"/>
      <c r="E3" s="158"/>
      <c r="F3" s="159"/>
      <c r="G3" s="28"/>
      <c r="H3" s="28"/>
      <c r="I3" s="28"/>
      <c r="J3" s="28"/>
    </row>
    <row r="4" spans="1:10">
      <c r="A4" s="29" t="s">
        <v>4</v>
      </c>
      <c r="B4" s="128" t="s">
        <v>5</v>
      </c>
      <c r="C4" s="128"/>
      <c r="D4" s="128"/>
      <c r="E4" s="128"/>
      <c r="F4" s="129"/>
      <c r="G4" s="28"/>
      <c r="H4" s="28"/>
      <c r="I4" s="28"/>
      <c r="J4" s="28"/>
    </row>
    <row r="5" spans="1:10">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101">
        <v>130</v>
      </c>
      <c r="C11" s="162">
        <v>130</v>
      </c>
      <c r="D11" s="163"/>
      <c r="E11" s="162">
        <v>0</v>
      </c>
      <c r="F11" s="163"/>
      <c r="G11" s="28"/>
      <c r="H11" s="28"/>
      <c r="I11" s="28"/>
      <c r="J11" s="28"/>
    </row>
    <row r="12" spans="1:10">
      <c r="A12" s="29" t="s">
        <v>18</v>
      </c>
      <c r="B12" s="101">
        <v>130</v>
      </c>
      <c r="C12" s="162">
        <v>130</v>
      </c>
      <c r="D12" s="163"/>
      <c r="E12" s="162">
        <v>0</v>
      </c>
      <c r="F12" s="163"/>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70" t="s">
        <v>144</v>
      </c>
      <c r="C16" s="171"/>
      <c r="D16" s="170" t="s">
        <v>145</v>
      </c>
      <c r="E16" s="170"/>
      <c r="F16" s="171"/>
      <c r="G16" s="28"/>
      <c r="H16" s="28"/>
      <c r="I16" s="28"/>
      <c r="J16" s="28"/>
    </row>
    <row r="17" spans="1:10">
      <c r="A17" s="29" t="s">
        <v>0</v>
      </c>
      <c r="B17" s="170" t="s">
        <v>146</v>
      </c>
      <c r="C17" s="171"/>
      <c r="D17" s="170" t="s">
        <v>146</v>
      </c>
      <c r="E17" s="170"/>
      <c r="F17" s="171"/>
      <c r="G17" s="28"/>
      <c r="H17" s="28"/>
      <c r="I17" s="28"/>
      <c r="J17" s="28"/>
    </row>
    <row r="18" spans="1:10">
      <c r="A18" s="29" t="s">
        <v>24</v>
      </c>
      <c r="B18" s="178" t="s">
        <v>147</v>
      </c>
      <c r="C18" s="178"/>
      <c r="D18" s="179" t="s">
        <v>147</v>
      </c>
      <c r="E18" s="178"/>
      <c r="F18" s="180"/>
      <c r="G18" s="28"/>
      <c r="H18" s="28"/>
      <c r="I18" s="28"/>
      <c r="J18" s="28"/>
    </row>
    <row r="19" spans="1:10">
      <c r="A19" s="29" t="s">
        <v>26</v>
      </c>
      <c r="B19" s="172">
        <v>776032847</v>
      </c>
      <c r="C19" s="171"/>
      <c r="D19" s="172">
        <v>778496601</v>
      </c>
      <c r="E19" s="170"/>
      <c r="F19" s="171"/>
      <c r="G19" s="28"/>
      <c r="H19" s="28"/>
      <c r="I19" s="28"/>
      <c r="J19" s="28"/>
    </row>
    <row r="20" spans="1:10">
      <c r="A20" s="29" t="s">
        <v>27</v>
      </c>
      <c r="B20" s="178" t="s">
        <v>148</v>
      </c>
      <c r="C20" s="178"/>
      <c r="D20" s="179" t="s">
        <v>149</v>
      </c>
      <c r="E20" s="178"/>
      <c r="F20" s="180"/>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255.75">
      <c r="A24" s="34" t="s">
        <v>32</v>
      </c>
      <c r="B24" s="128" t="s">
        <v>33</v>
      </c>
      <c r="C24" s="128"/>
      <c r="D24" s="128"/>
      <c r="E24" s="128"/>
      <c r="F24" s="129"/>
      <c r="G24" s="28"/>
      <c r="H24" s="28"/>
      <c r="I24" s="28"/>
      <c r="J24" s="28"/>
    </row>
    <row r="25" spans="1:10" ht="204.75">
      <c r="A25" s="34" t="s">
        <v>34</v>
      </c>
      <c r="B25" s="128" t="s">
        <v>35</v>
      </c>
      <c r="C25" s="128"/>
      <c r="D25" s="128"/>
      <c r="E25" s="128"/>
      <c r="F25" s="129"/>
      <c r="G25" s="28"/>
      <c r="H25" s="28"/>
      <c r="I25" s="28"/>
      <c r="J25" s="28"/>
    </row>
    <row r="26" spans="1:10" ht="396">
      <c r="A26" s="34" t="s">
        <v>36</v>
      </c>
      <c r="B26" s="128" t="s">
        <v>37</v>
      </c>
      <c r="C26" s="128"/>
      <c r="D26" s="128"/>
      <c r="E26" s="128"/>
      <c r="F26" s="129"/>
      <c r="G26" s="28"/>
      <c r="H26" s="28"/>
      <c r="I26" s="28"/>
      <c r="J26" s="28"/>
    </row>
    <row r="27" spans="1:10">
      <c r="A27" s="164" t="s">
        <v>108</v>
      </c>
      <c r="B27" s="165"/>
      <c r="C27" s="165"/>
      <c r="D27" s="165"/>
      <c r="E27" s="165"/>
      <c r="F27" s="166"/>
      <c r="G27" s="28"/>
      <c r="H27" s="28"/>
      <c r="I27" s="28"/>
      <c r="J27" s="28"/>
    </row>
    <row r="28" spans="1:10" ht="26.25">
      <c r="A28" s="29" t="s">
        <v>38</v>
      </c>
      <c r="B28" s="160" t="s">
        <v>39</v>
      </c>
      <c r="C28" s="160"/>
      <c r="D28" s="160"/>
      <c r="E28" s="160"/>
      <c r="F28" s="161"/>
      <c r="G28" s="28"/>
      <c r="H28" s="28"/>
      <c r="I28" s="28"/>
      <c r="J28" s="28"/>
    </row>
    <row r="29" spans="1:10" ht="39">
      <c r="A29" s="34" t="s">
        <v>150</v>
      </c>
      <c r="B29" s="128" t="s">
        <v>151</v>
      </c>
      <c r="C29" s="128"/>
      <c r="D29" s="128"/>
      <c r="E29" s="128"/>
      <c r="F29" s="129"/>
      <c r="G29" s="28"/>
      <c r="H29" s="28"/>
      <c r="I29" s="28"/>
      <c r="J29" s="28"/>
    </row>
    <row r="30" spans="1:10" ht="39">
      <c r="A30" s="34" t="s">
        <v>152</v>
      </c>
      <c r="B30" s="128" t="s">
        <v>153</v>
      </c>
      <c r="C30" s="128"/>
      <c r="D30" s="128"/>
      <c r="E30" s="128"/>
      <c r="F30" s="129"/>
      <c r="G30" s="28"/>
      <c r="H30" s="28"/>
      <c r="I30" s="28"/>
      <c r="J30" s="28"/>
    </row>
    <row r="31" spans="1:10" ht="51.75">
      <c r="A31" s="34" t="s">
        <v>154</v>
      </c>
      <c r="B31" s="128" t="s">
        <v>155</v>
      </c>
      <c r="C31" s="128"/>
      <c r="D31" s="128"/>
      <c r="E31" s="128"/>
      <c r="F31" s="129"/>
      <c r="G31" s="28"/>
      <c r="H31" s="28"/>
      <c r="I31" s="28"/>
      <c r="J31" s="28"/>
    </row>
    <row r="32" spans="1:10" ht="128.25">
      <c r="A32" s="34" t="s">
        <v>156</v>
      </c>
      <c r="B32" s="128" t="s">
        <v>157</v>
      </c>
      <c r="C32" s="128"/>
      <c r="D32" s="128"/>
      <c r="E32" s="128"/>
      <c r="F32" s="129"/>
      <c r="G32" s="28"/>
      <c r="H32" s="28"/>
      <c r="I32" s="28"/>
      <c r="J32" s="28"/>
    </row>
    <row r="33" spans="1:10">
      <c r="A33" s="164" t="s">
        <v>108</v>
      </c>
      <c r="B33" s="165"/>
      <c r="C33" s="165"/>
      <c r="D33" s="165"/>
      <c r="E33" s="165"/>
      <c r="F33" s="166"/>
      <c r="G33" s="28"/>
      <c r="H33" s="28"/>
      <c r="I33" s="28"/>
      <c r="J33" s="28"/>
    </row>
    <row r="34" spans="1:10">
      <c r="A34" s="29" t="s">
        <v>46</v>
      </c>
      <c r="B34" s="160" t="s">
        <v>47</v>
      </c>
      <c r="C34" s="160"/>
      <c r="D34" s="160"/>
      <c r="E34" s="160"/>
      <c r="F34" s="161"/>
      <c r="G34" s="28"/>
      <c r="H34" s="28"/>
      <c r="I34" s="28"/>
      <c r="J34" s="28"/>
    </row>
    <row r="35" spans="1:10">
      <c r="A35" s="29" t="s">
        <v>48</v>
      </c>
      <c r="B35" s="160" t="s">
        <v>49</v>
      </c>
      <c r="C35" s="161"/>
      <c r="D35" s="160" t="s">
        <v>50</v>
      </c>
      <c r="E35" s="160"/>
      <c r="F35" s="161"/>
      <c r="G35" s="28"/>
      <c r="H35" s="28"/>
      <c r="I35" s="28"/>
      <c r="J35" s="35"/>
    </row>
    <row r="36" spans="1:10" ht="76.5" customHeight="1">
      <c r="A36" s="29" t="s">
        <v>51</v>
      </c>
      <c r="B36" s="128" t="s">
        <v>158</v>
      </c>
      <c r="C36" s="129"/>
      <c r="D36" s="128" t="s">
        <v>159</v>
      </c>
      <c r="E36" s="128"/>
      <c r="F36" s="129"/>
      <c r="G36" s="28"/>
      <c r="H36" s="28"/>
      <c r="I36" s="28"/>
      <c r="J36" s="28"/>
    </row>
    <row r="37" spans="1:10" ht="68.25" customHeight="1">
      <c r="A37" s="29" t="s">
        <v>54</v>
      </c>
      <c r="B37" s="128" t="s">
        <v>160</v>
      </c>
      <c r="C37" s="129"/>
      <c r="D37" s="128" t="s">
        <v>161</v>
      </c>
      <c r="E37" s="128"/>
      <c r="F37" s="129"/>
      <c r="G37" s="28"/>
      <c r="H37" s="28"/>
      <c r="I37" s="28"/>
      <c r="J37" s="28"/>
    </row>
    <row r="38" spans="1:10" ht="85.5" customHeight="1">
      <c r="A38" s="29" t="s">
        <v>57</v>
      </c>
      <c r="B38" s="128" t="s">
        <v>162</v>
      </c>
      <c r="C38" s="129"/>
      <c r="D38" s="128" t="s">
        <v>163</v>
      </c>
      <c r="E38" s="128"/>
      <c r="F38" s="129"/>
      <c r="G38" s="28"/>
      <c r="H38" s="28"/>
      <c r="I38" s="28"/>
      <c r="J38" s="28"/>
    </row>
    <row r="39" spans="1:10" ht="33.75" customHeight="1">
      <c r="A39" s="29" t="s">
        <v>60</v>
      </c>
      <c r="B39" s="128" t="s">
        <v>108</v>
      </c>
      <c r="C39" s="129"/>
      <c r="D39" s="128" t="s">
        <v>108</v>
      </c>
      <c r="E39" s="128"/>
      <c r="F39" s="129"/>
      <c r="G39" s="28"/>
      <c r="H39" s="28"/>
      <c r="I39" s="28"/>
      <c r="J39" s="28"/>
    </row>
    <row r="40" spans="1:10" ht="45" customHeight="1">
      <c r="A40" s="164" t="s">
        <v>108</v>
      </c>
      <c r="B40" s="165"/>
      <c r="C40" s="165"/>
      <c r="D40" s="165"/>
      <c r="E40" s="165"/>
      <c r="F40" s="166"/>
      <c r="G40" s="28"/>
      <c r="H40" s="28"/>
      <c r="I40" s="28"/>
      <c r="J40" s="28"/>
    </row>
    <row r="41" spans="1:10" ht="15" customHeight="1">
      <c r="A41" s="29" t="s">
        <v>61</v>
      </c>
      <c r="B41" s="160" t="s">
        <v>62</v>
      </c>
      <c r="C41" s="160"/>
      <c r="D41" s="160"/>
      <c r="E41" s="160"/>
      <c r="F41" s="161"/>
      <c r="G41" s="28"/>
      <c r="H41" s="28"/>
      <c r="I41" s="28"/>
      <c r="J41" s="28"/>
    </row>
    <row r="42" spans="1:10">
      <c r="A42" s="33" t="s">
        <v>108</v>
      </c>
      <c r="B42" s="31" t="s">
        <v>63</v>
      </c>
      <c r="C42" s="160" t="s">
        <v>64</v>
      </c>
      <c r="D42" s="161"/>
      <c r="E42" s="160" t="s">
        <v>65</v>
      </c>
      <c r="F42" s="161"/>
      <c r="G42" s="28"/>
      <c r="H42" s="28"/>
      <c r="I42" s="28"/>
      <c r="J42" s="28"/>
    </row>
    <row r="43" spans="1:10">
      <c r="A43" s="34" t="s">
        <v>108</v>
      </c>
      <c r="B43" s="32" t="s">
        <v>108</v>
      </c>
      <c r="C43" s="128" t="s">
        <v>108</v>
      </c>
      <c r="D43" s="129"/>
      <c r="E43" s="128" t="s">
        <v>108</v>
      </c>
      <c r="F43" s="129"/>
      <c r="G43" s="28"/>
      <c r="H43" s="28"/>
      <c r="I43" s="28"/>
      <c r="J43" s="28"/>
    </row>
    <row r="44" spans="1:10">
      <c r="A44" s="34" t="s">
        <v>108</v>
      </c>
      <c r="B44" s="32" t="s">
        <v>108</v>
      </c>
      <c r="C44" s="128" t="s">
        <v>108</v>
      </c>
      <c r="D44" s="129"/>
      <c r="E44" s="128" t="s">
        <v>108</v>
      </c>
      <c r="F44" s="129"/>
      <c r="G44" s="28"/>
      <c r="H44" s="28"/>
      <c r="I44" s="28"/>
      <c r="J44" s="28"/>
    </row>
    <row r="45" spans="1:10">
      <c r="A45" s="34" t="s">
        <v>108</v>
      </c>
      <c r="B45" s="32" t="s">
        <v>108</v>
      </c>
      <c r="C45" s="128" t="s">
        <v>108</v>
      </c>
      <c r="D45" s="129"/>
      <c r="E45" s="128" t="s">
        <v>108</v>
      </c>
      <c r="F45" s="129"/>
      <c r="G45" s="28"/>
      <c r="H45" s="28"/>
      <c r="I45" s="28"/>
      <c r="J45" s="28"/>
    </row>
    <row r="46" spans="1:10" ht="46.5" customHeight="1">
      <c r="A46" s="34" t="s">
        <v>108</v>
      </c>
      <c r="B46" s="32" t="s">
        <v>108</v>
      </c>
      <c r="C46" s="128" t="s">
        <v>108</v>
      </c>
      <c r="D46" s="129"/>
      <c r="E46" s="128" t="s">
        <v>108</v>
      </c>
      <c r="F46" s="129"/>
      <c r="G46" s="28"/>
      <c r="H46" s="28"/>
      <c r="I46" s="28"/>
      <c r="J46" s="28"/>
    </row>
    <row r="47" spans="1:10" ht="33.75" customHeight="1">
      <c r="A47" s="34" t="s">
        <v>108</v>
      </c>
      <c r="B47" s="32" t="s">
        <v>108</v>
      </c>
      <c r="C47" s="128" t="s">
        <v>108</v>
      </c>
      <c r="D47" s="129"/>
      <c r="E47" s="128" t="s">
        <v>108</v>
      </c>
      <c r="F47" s="129"/>
      <c r="G47" s="28"/>
      <c r="H47" s="28"/>
      <c r="I47" s="28"/>
      <c r="J47" s="28"/>
    </row>
    <row r="48" spans="1:10">
      <c r="A48" s="164" t="s">
        <v>108</v>
      </c>
      <c r="B48" s="165"/>
      <c r="C48" s="165"/>
      <c r="D48" s="165"/>
      <c r="E48" s="165"/>
      <c r="F48" s="166"/>
      <c r="G48" s="28"/>
      <c r="H48" s="28"/>
      <c r="I48" s="28"/>
      <c r="J48" s="28"/>
    </row>
    <row r="49" spans="1:10" ht="15.75">
      <c r="A49" s="167" t="s">
        <v>66</v>
      </c>
      <c r="B49" s="168"/>
      <c r="C49" s="168"/>
      <c r="D49" s="168"/>
      <c r="E49" s="168"/>
      <c r="F49" s="169"/>
      <c r="G49" s="28"/>
      <c r="H49" s="28"/>
      <c r="I49" s="28"/>
      <c r="J49" s="28"/>
    </row>
    <row r="50" spans="1:10" ht="39">
      <c r="A50" s="33" t="s">
        <v>108</v>
      </c>
      <c r="B50" s="36" t="s">
        <v>108</v>
      </c>
      <c r="C50" s="31" t="s">
        <v>67</v>
      </c>
      <c r="D50" s="31" t="s">
        <v>68</v>
      </c>
      <c r="E50" s="37" t="s">
        <v>69</v>
      </c>
      <c r="F50" s="38" t="s">
        <v>70</v>
      </c>
      <c r="G50" s="28"/>
      <c r="H50" s="28"/>
      <c r="I50" s="28"/>
      <c r="J50" s="28"/>
    </row>
    <row r="51" spans="1:10" ht="31.5">
      <c r="A51" s="13" t="s">
        <v>51</v>
      </c>
      <c r="B51" s="39" t="s">
        <v>71</v>
      </c>
      <c r="C51" s="40">
        <v>0</v>
      </c>
      <c r="D51" s="40">
        <v>0</v>
      </c>
      <c r="E51" s="41">
        <v>0</v>
      </c>
      <c r="F51" s="42">
        <v>0</v>
      </c>
      <c r="G51" s="28"/>
      <c r="H51" s="28"/>
      <c r="I51" s="28"/>
      <c r="J51" s="28"/>
    </row>
    <row r="52" spans="1:10" ht="26.25">
      <c r="A52" s="11" t="s">
        <v>72</v>
      </c>
      <c r="B52" s="32" t="s">
        <v>73</v>
      </c>
      <c r="C52" s="43">
        <v>0</v>
      </c>
      <c r="D52" s="43">
        <v>0</v>
      </c>
      <c r="E52" s="40">
        <v>0</v>
      </c>
      <c r="F52" s="44">
        <v>0</v>
      </c>
      <c r="G52" s="28"/>
      <c r="H52" s="28"/>
      <c r="I52" s="28"/>
      <c r="J52" s="28"/>
    </row>
    <row r="53" spans="1:10" ht="26.25">
      <c r="A53" s="11" t="s">
        <v>74</v>
      </c>
      <c r="B53" s="32" t="s">
        <v>75</v>
      </c>
      <c r="C53" s="43">
        <v>0</v>
      </c>
      <c r="D53" s="43">
        <v>0</v>
      </c>
      <c r="E53" s="40">
        <v>0</v>
      </c>
      <c r="F53" s="44">
        <v>0</v>
      </c>
      <c r="G53" s="28"/>
      <c r="H53" s="28"/>
      <c r="I53" s="28"/>
      <c r="J53" s="28"/>
    </row>
    <row r="54" spans="1:10" ht="15" customHeight="1">
      <c r="A54" s="11" t="s">
        <v>76</v>
      </c>
      <c r="B54" s="32" t="s">
        <v>77</v>
      </c>
      <c r="C54" s="43">
        <v>0</v>
      </c>
      <c r="D54" s="43">
        <v>0</v>
      </c>
      <c r="E54" s="40">
        <v>0</v>
      </c>
      <c r="F54" s="44">
        <v>0</v>
      </c>
      <c r="G54" s="28"/>
      <c r="H54" s="28"/>
      <c r="I54" s="28"/>
      <c r="J54" s="28"/>
    </row>
    <row r="55" spans="1:10" ht="40.5" customHeight="1">
      <c r="A55" s="164" t="s">
        <v>108</v>
      </c>
      <c r="B55" s="165"/>
      <c r="C55" s="165"/>
      <c r="D55" s="165"/>
      <c r="E55" s="165"/>
      <c r="F55" s="166"/>
      <c r="G55" s="28"/>
      <c r="H55" s="28"/>
      <c r="I55" s="28"/>
      <c r="J55" s="28"/>
    </row>
    <row r="56" spans="1:10" ht="31.5">
      <c r="A56" s="13" t="s">
        <v>54</v>
      </c>
      <c r="B56" s="39" t="s">
        <v>78</v>
      </c>
      <c r="C56" s="40">
        <v>130</v>
      </c>
      <c r="D56" s="40">
        <v>130</v>
      </c>
      <c r="E56" s="40">
        <v>0</v>
      </c>
      <c r="F56" s="44">
        <f>E56/C$67</f>
        <v>0</v>
      </c>
      <c r="G56" s="28"/>
      <c r="H56" s="28"/>
      <c r="I56" s="28"/>
      <c r="J56" s="28"/>
    </row>
    <row r="57" spans="1:10" ht="15.75">
      <c r="A57" s="12"/>
      <c r="B57" s="45" t="s">
        <v>79</v>
      </c>
      <c r="C57" s="45" t="s">
        <v>108</v>
      </c>
      <c r="D57" s="45" t="s">
        <v>108</v>
      </c>
      <c r="E57" s="45" t="s">
        <v>108</v>
      </c>
      <c r="F57" s="39" t="s">
        <v>108</v>
      </c>
      <c r="G57" s="28"/>
      <c r="H57" s="28"/>
      <c r="I57" s="28"/>
      <c r="J57" s="28"/>
    </row>
    <row r="58" spans="1:10">
      <c r="A58" s="11" t="s">
        <v>80</v>
      </c>
      <c r="B58" s="32" t="s">
        <v>81</v>
      </c>
      <c r="C58" s="43">
        <v>60</v>
      </c>
      <c r="D58" s="43">
        <v>70</v>
      </c>
      <c r="E58" s="40">
        <v>10</v>
      </c>
      <c r="F58" s="44">
        <f>E58/C$67</f>
        <v>7.6923076923076927E-2</v>
      </c>
      <c r="G58" s="28"/>
      <c r="H58" s="28"/>
      <c r="I58" s="28"/>
      <c r="J58" s="28"/>
    </row>
    <row r="59" spans="1:10" ht="102.75">
      <c r="A59" s="11" t="s">
        <v>82</v>
      </c>
      <c r="B59" s="32" t="s">
        <v>131</v>
      </c>
      <c r="C59" s="43">
        <v>15</v>
      </c>
      <c r="D59" s="43">
        <v>5</v>
      </c>
      <c r="E59" s="40">
        <v>-10</v>
      </c>
      <c r="F59" s="44">
        <f t="shared" ref="F59:F64" si="0">E59/C$67</f>
        <v>-7.6923076923076927E-2</v>
      </c>
      <c r="G59" s="28"/>
      <c r="H59" s="28"/>
      <c r="I59" s="28"/>
      <c r="J59" s="28"/>
    </row>
    <row r="60" spans="1:10" ht="64.5">
      <c r="A60" s="11" t="s">
        <v>84</v>
      </c>
      <c r="B60" s="32" t="s">
        <v>85</v>
      </c>
      <c r="C60" s="43">
        <v>20</v>
      </c>
      <c r="D60" s="43">
        <v>20</v>
      </c>
      <c r="E60" s="40">
        <v>0</v>
      </c>
      <c r="F60" s="44">
        <f t="shared" si="0"/>
        <v>0</v>
      </c>
      <c r="G60" s="28"/>
      <c r="H60" s="28"/>
      <c r="I60" s="28"/>
      <c r="J60" s="28"/>
    </row>
    <row r="61" spans="1:10" ht="15.75">
      <c r="A61" s="2"/>
      <c r="B61" s="45" t="s">
        <v>86</v>
      </c>
      <c r="C61" s="45" t="s">
        <v>108</v>
      </c>
      <c r="D61" s="45" t="s">
        <v>108</v>
      </c>
      <c r="E61" s="45" t="s">
        <v>108</v>
      </c>
      <c r="F61" s="45"/>
      <c r="G61" s="28"/>
      <c r="H61" s="28"/>
      <c r="I61" s="28"/>
      <c r="J61" s="28"/>
    </row>
    <row r="62" spans="1:10" ht="26.25">
      <c r="A62" s="11" t="s">
        <v>87</v>
      </c>
      <c r="B62" s="32" t="s">
        <v>88</v>
      </c>
      <c r="C62" s="43">
        <v>2</v>
      </c>
      <c r="D62" s="43">
        <v>0</v>
      </c>
      <c r="E62" s="40">
        <v>-2</v>
      </c>
      <c r="F62" s="44">
        <f t="shared" si="0"/>
        <v>-1.5384615384615385E-2</v>
      </c>
      <c r="G62" s="28"/>
      <c r="H62" s="28"/>
      <c r="I62" s="28"/>
      <c r="J62" s="28"/>
    </row>
    <row r="63" spans="1:10">
      <c r="A63" s="11" t="s">
        <v>89</v>
      </c>
      <c r="B63" s="32" t="s">
        <v>90</v>
      </c>
      <c r="C63" s="43">
        <v>17</v>
      </c>
      <c r="D63" s="43">
        <v>20</v>
      </c>
      <c r="E63" s="40">
        <v>3</v>
      </c>
      <c r="F63" s="44">
        <f t="shared" si="0"/>
        <v>2.3076923076923078E-2</v>
      </c>
      <c r="G63" s="28"/>
      <c r="H63" s="28"/>
      <c r="I63" s="28"/>
      <c r="J63" s="28"/>
    </row>
    <row r="64" spans="1:10">
      <c r="A64" s="11" t="s">
        <v>91</v>
      </c>
      <c r="B64" s="32" t="s">
        <v>92</v>
      </c>
      <c r="C64" s="43">
        <v>1</v>
      </c>
      <c r="D64" s="43">
        <v>0</v>
      </c>
      <c r="E64" s="40">
        <v>-1</v>
      </c>
      <c r="F64" s="44">
        <f t="shared" si="0"/>
        <v>-7.6923076923076927E-3</v>
      </c>
      <c r="G64" s="28"/>
      <c r="H64" s="28"/>
      <c r="I64" s="28"/>
      <c r="J64" s="28"/>
    </row>
    <row r="65" spans="1:10">
      <c r="A65" s="11" t="s">
        <v>93</v>
      </c>
      <c r="B65" s="32" t="s">
        <v>94</v>
      </c>
      <c r="C65" s="43">
        <v>15</v>
      </c>
      <c r="D65" s="43">
        <v>15</v>
      </c>
      <c r="E65" s="40">
        <v>0</v>
      </c>
      <c r="F65" s="44">
        <f>E65/C$67</f>
        <v>0</v>
      </c>
      <c r="G65" s="28"/>
      <c r="H65" s="28"/>
      <c r="I65" s="28"/>
      <c r="J65" s="28"/>
    </row>
    <row r="66" spans="1:10" ht="16.5" customHeight="1">
      <c r="A66" s="164" t="s">
        <v>108</v>
      </c>
      <c r="B66" s="165"/>
      <c r="C66" s="165"/>
      <c r="D66" s="165"/>
      <c r="E66" s="165"/>
      <c r="F66" s="166"/>
      <c r="G66" s="28"/>
      <c r="H66" s="28"/>
      <c r="I66" s="28"/>
      <c r="J66" s="28"/>
    </row>
    <row r="67" spans="1:10" ht="31.5">
      <c r="A67" s="30" t="s">
        <v>57</v>
      </c>
      <c r="B67" s="39" t="s">
        <v>95</v>
      </c>
      <c r="C67" s="40">
        <v>130</v>
      </c>
      <c r="D67" s="40">
        <v>130</v>
      </c>
      <c r="E67" s="40">
        <v>0</v>
      </c>
      <c r="F67" s="44">
        <f>E67/C$67</f>
        <v>0</v>
      </c>
      <c r="G67" s="28"/>
      <c r="H67" s="28"/>
      <c r="I67" s="28"/>
      <c r="J67" s="28"/>
    </row>
    <row r="68" spans="1:10">
      <c r="A68" s="164" t="s">
        <v>108</v>
      </c>
      <c r="B68" s="165"/>
      <c r="C68" s="165"/>
      <c r="D68" s="165"/>
      <c r="E68" s="165"/>
      <c r="F68" s="166"/>
      <c r="G68" s="28"/>
      <c r="H68" s="28"/>
      <c r="I68" s="28"/>
      <c r="J68" s="28"/>
    </row>
    <row r="69" spans="1:10" ht="15.75">
      <c r="A69" s="167" t="s">
        <v>96</v>
      </c>
      <c r="B69" s="168"/>
      <c r="C69" s="168"/>
      <c r="D69" s="168"/>
      <c r="E69" s="168"/>
      <c r="F69" s="169"/>
      <c r="G69" s="28"/>
      <c r="H69" s="28"/>
      <c r="I69" s="28"/>
      <c r="J69" s="28"/>
    </row>
    <row r="70" spans="1:10" ht="15" customHeight="1">
      <c r="A70" s="29" t="s">
        <v>97</v>
      </c>
      <c r="B70" s="160" t="s">
        <v>98</v>
      </c>
      <c r="C70" s="160"/>
      <c r="D70" s="161"/>
      <c r="E70" s="160" t="s">
        <v>99</v>
      </c>
      <c r="F70" s="161"/>
      <c r="G70" s="28"/>
      <c r="H70" s="28"/>
      <c r="I70" s="28"/>
      <c r="J70" s="28"/>
    </row>
    <row r="71" spans="1:10" ht="48" customHeight="1">
      <c r="A71" s="11" t="s">
        <v>80</v>
      </c>
      <c r="B71" s="128" t="s">
        <v>164</v>
      </c>
      <c r="C71" s="128"/>
      <c r="D71" s="175"/>
      <c r="E71" s="128">
        <v>70</v>
      </c>
      <c r="F71" s="129"/>
      <c r="G71" s="28"/>
      <c r="H71" s="28"/>
      <c r="I71" s="28"/>
      <c r="J71" s="28"/>
    </row>
    <row r="72" spans="1:10" ht="54.75" customHeight="1">
      <c r="A72" s="11" t="s">
        <v>82</v>
      </c>
      <c r="B72" s="128" t="s">
        <v>165</v>
      </c>
      <c r="C72" s="128"/>
      <c r="D72" s="129"/>
      <c r="E72" s="128">
        <v>5</v>
      </c>
      <c r="F72" s="129"/>
      <c r="G72" s="28"/>
      <c r="H72" s="28"/>
      <c r="I72" s="28"/>
      <c r="J72" s="28"/>
    </row>
    <row r="73" spans="1:10" ht="42" customHeight="1">
      <c r="A73" s="11" t="s">
        <v>84</v>
      </c>
      <c r="B73" s="128" t="s">
        <v>85</v>
      </c>
      <c r="C73" s="128"/>
      <c r="D73" s="129"/>
      <c r="E73" s="128">
        <v>20</v>
      </c>
      <c r="F73" s="129"/>
      <c r="G73" s="28"/>
      <c r="H73" s="28"/>
      <c r="I73" s="28"/>
      <c r="J73" s="28"/>
    </row>
    <row r="74" spans="1:10" ht="38.25" customHeight="1">
      <c r="A74" s="11" t="s">
        <v>87</v>
      </c>
      <c r="B74" s="128" t="s">
        <v>166</v>
      </c>
      <c r="C74" s="128"/>
      <c r="D74" s="129"/>
      <c r="E74" s="128">
        <v>0</v>
      </c>
      <c r="F74" s="129"/>
      <c r="G74" s="28"/>
      <c r="H74" s="28"/>
      <c r="I74" s="28"/>
      <c r="J74" s="28"/>
    </row>
    <row r="75" spans="1:10" ht="31.5" customHeight="1">
      <c r="A75" s="11" t="s">
        <v>89</v>
      </c>
      <c r="B75" s="128" t="s">
        <v>167</v>
      </c>
      <c r="C75" s="128"/>
      <c r="D75" s="175"/>
      <c r="E75" s="128">
        <v>20</v>
      </c>
      <c r="F75" s="129"/>
      <c r="G75" s="28"/>
      <c r="H75" s="28"/>
      <c r="I75" s="28"/>
      <c r="J75" s="28"/>
    </row>
    <row r="76" spans="1:10">
      <c r="A76" s="11" t="s">
        <v>93</v>
      </c>
      <c r="B76" s="128" t="s">
        <v>168</v>
      </c>
      <c r="C76" s="128"/>
      <c r="D76" s="175"/>
      <c r="E76" s="128">
        <v>15</v>
      </c>
      <c r="F76" s="129"/>
      <c r="G76" s="28"/>
      <c r="H76" s="28"/>
      <c r="I76" s="28"/>
      <c r="J76" s="28"/>
    </row>
    <row r="77" spans="1:10">
      <c r="A77" s="34" t="s">
        <v>108</v>
      </c>
      <c r="B77" s="128" t="s">
        <v>108</v>
      </c>
      <c r="C77" s="128"/>
      <c r="D77" s="175"/>
      <c r="E77" s="128" t="s">
        <v>108</v>
      </c>
      <c r="F77" s="129"/>
      <c r="G77" s="28"/>
      <c r="H77" s="28"/>
      <c r="I77" s="28"/>
      <c r="J77" s="28"/>
    </row>
    <row r="78" spans="1:10">
      <c r="A78" s="34" t="s">
        <v>108</v>
      </c>
      <c r="B78" s="128" t="s">
        <v>108</v>
      </c>
      <c r="C78" s="128"/>
      <c r="D78" s="175"/>
      <c r="E78" s="128" t="s">
        <v>108</v>
      </c>
      <c r="F78" s="129"/>
      <c r="G78" s="28"/>
      <c r="H78" s="28"/>
      <c r="I78" s="28"/>
      <c r="J78" s="28"/>
    </row>
    <row r="79" spans="1:10">
      <c r="A79" s="28" t="s">
        <v>108</v>
      </c>
      <c r="B79" s="28" t="s">
        <v>108</v>
      </c>
      <c r="C79" s="28" t="s">
        <v>108</v>
      </c>
      <c r="D79" s="28" t="s">
        <v>108</v>
      </c>
      <c r="E79" s="28" t="s">
        <v>108</v>
      </c>
      <c r="F79" s="28" t="s">
        <v>108</v>
      </c>
      <c r="G79" s="28"/>
      <c r="H79" s="28"/>
      <c r="I79" s="28"/>
      <c r="J79" s="28"/>
    </row>
    <row r="80" spans="1:10">
      <c r="A80" s="177" t="s">
        <v>101</v>
      </c>
      <c r="B80" s="177"/>
      <c r="C80" s="177"/>
      <c r="D80" s="177"/>
      <c r="E80" s="177"/>
      <c r="F80" s="177"/>
      <c r="G80" s="28"/>
      <c r="H80" s="28"/>
      <c r="I80" s="28"/>
      <c r="J80" s="28"/>
    </row>
    <row r="81" spans="1:10">
      <c r="A81" s="176" t="s">
        <v>142</v>
      </c>
      <c r="B81" s="176"/>
      <c r="C81" s="176"/>
      <c r="D81" s="176"/>
      <c r="E81" s="176"/>
      <c r="F81" s="176"/>
      <c r="G81" s="28"/>
      <c r="H81" s="28"/>
      <c r="I81" s="28"/>
      <c r="J81" s="28"/>
    </row>
    <row r="82" spans="1:10">
      <c r="A82" s="28"/>
      <c r="B82" s="28"/>
      <c r="C82" s="28"/>
      <c r="D82" s="28"/>
      <c r="E82" s="28"/>
      <c r="F82" s="28"/>
      <c r="G82" s="28"/>
      <c r="H82" s="28"/>
      <c r="I82" s="28"/>
      <c r="J82" s="28"/>
    </row>
    <row r="83" spans="1:10">
      <c r="A83" s="26"/>
      <c r="B83" s="118"/>
      <c r="C83" s="118"/>
      <c r="D83" s="118"/>
      <c r="E83" s="112"/>
      <c r="F83" s="113"/>
    </row>
    <row r="84" spans="1:10">
      <c r="A84" s="18"/>
      <c r="B84" s="18"/>
      <c r="C84" s="18"/>
      <c r="D84" s="18"/>
      <c r="E84" s="18"/>
      <c r="F84" s="18"/>
    </row>
    <row r="85" spans="1:10">
      <c r="A85" s="117" t="s">
        <v>101</v>
      </c>
      <c r="B85" s="117"/>
      <c r="C85" s="117"/>
      <c r="D85" s="117"/>
      <c r="E85" s="117"/>
      <c r="F85" s="117"/>
    </row>
    <row r="86" spans="1:10">
      <c r="A86" s="117" t="s">
        <v>102</v>
      </c>
      <c r="B86" s="117"/>
      <c r="C86" s="117"/>
      <c r="D86" s="117"/>
      <c r="E86" s="117"/>
      <c r="F86" s="117"/>
    </row>
  </sheetData>
  <mergeCells count="97">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A27:F27"/>
    <mergeCell ref="B29:F29"/>
    <mergeCell ref="B31:F31"/>
    <mergeCell ref="B32:F32"/>
    <mergeCell ref="B34:F34"/>
    <mergeCell ref="B30:F30"/>
    <mergeCell ref="A33:F33"/>
    <mergeCell ref="B41:F41"/>
    <mergeCell ref="C42:D42"/>
    <mergeCell ref="E42:F42"/>
    <mergeCell ref="C43:D43"/>
    <mergeCell ref="E43:F43"/>
    <mergeCell ref="A48:F48"/>
    <mergeCell ref="A49:F49"/>
    <mergeCell ref="C47:D47"/>
    <mergeCell ref="E47:F47"/>
    <mergeCell ref="C44:D44"/>
    <mergeCell ref="E44:F44"/>
    <mergeCell ref="C45:D45"/>
    <mergeCell ref="E45:F45"/>
    <mergeCell ref="C46:D46"/>
    <mergeCell ref="E46:F46"/>
    <mergeCell ref="B75:D75"/>
    <mergeCell ref="E75:F75"/>
    <mergeCell ref="B71:D71"/>
    <mergeCell ref="E71:F71"/>
    <mergeCell ref="B72:D72"/>
    <mergeCell ref="E72:F72"/>
    <mergeCell ref="B73:D73"/>
    <mergeCell ref="E73:F73"/>
    <mergeCell ref="B74:D74"/>
    <mergeCell ref="E74:F74"/>
    <mergeCell ref="B76:D76"/>
    <mergeCell ref="E76:F76"/>
    <mergeCell ref="B77:D77"/>
    <mergeCell ref="E77:F77"/>
    <mergeCell ref="B78:D78"/>
    <mergeCell ref="E78:F78"/>
    <mergeCell ref="A86:F86"/>
    <mergeCell ref="B83:D83"/>
    <mergeCell ref="E83:F83"/>
    <mergeCell ref="A85:F85"/>
    <mergeCell ref="A80:F80"/>
    <mergeCell ref="A81:F81"/>
    <mergeCell ref="D35:F35"/>
    <mergeCell ref="B36:C36"/>
    <mergeCell ref="D36:F36"/>
    <mergeCell ref="B37:C37"/>
    <mergeCell ref="D37:F37"/>
    <mergeCell ref="B35:C35"/>
    <mergeCell ref="B38:C38"/>
    <mergeCell ref="D38:F38"/>
    <mergeCell ref="B39:C39"/>
    <mergeCell ref="D39:F39"/>
    <mergeCell ref="A40:F40"/>
    <mergeCell ref="A55:F55"/>
    <mergeCell ref="A66:F66"/>
    <mergeCell ref="A68:F68"/>
    <mergeCell ref="A69:F69"/>
    <mergeCell ref="B70:D70"/>
    <mergeCell ref="E70:F70"/>
  </mergeCells>
  <hyperlinks>
    <hyperlink ref="B18" r:id="rId1" xr:uid="{125E13E0-7900-42C1-9180-1BAF1A15A64C}"/>
    <hyperlink ref="D18" r:id="rId2" xr:uid="{F4472D35-D792-4872-A55D-B2171E38C3CB}"/>
    <hyperlink ref="B20" r:id="rId3" xr:uid="{80F503F5-BDA0-44CD-A5A5-9C6F40C18AEE}"/>
    <hyperlink ref="D20" r:id="rId4" xr:uid="{E5926267-0534-4F26-B8A6-2F815C8485B7}"/>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02A4A-1AF9-4045-BE5E-B8C002F26F9A}">
  <dimension ref="A1:J86"/>
  <sheetViews>
    <sheetView topLeftCell="A64" workbookViewId="0">
      <selection activeCell="A61" sqref="A61:A70"/>
    </sheetView>
  </sheetViews>
  <sheetFormatPr defaultRowHeight="15"/>
  <cols>
    <col min="1" max="1" width="17.85546875" customWidth="1"/>
    <col min="2" max="2" width="29" customWidth="1"/>
    <col min="3" max="3" width="16.85546875" customWidth="1"/>
    <col min="4" max="4" width="17.7109375" customWidth="1"/>
    <col min="5" max="5" width="14" customWidth="1"/>
    <col min="6" max="6" width="16.85546875" customWidth="1"/>
  </cols>
  <sheetData>
    <row r="1" spans="1:10" ht="18.75">
      <c r="A1" s="27" t="s">
        <v>0</v>
      </c>
      <c r="B1" s="167" t="s">
        <v>169</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170</v>
      </c>
      <c r="C4" s="128"/>
      <c r="D4" s="128"/>
      <c r="E4" s="128"/>
      <c r="F4" s="129"/>
      <c r="G4" s="28"/>
      <c r="H4" s="28"/>
      <c r="I4" s="28"/>
      <c r="J4" s="28"/>
    </row>
    <row r="5" spans="1:10" ht="30.75" customHeight="1">
      <c r="A5" s="29" t="s">
        <v>6</v>
      </c>
      <c r="B5" s="128" t="s">
        <v>7</v>
      </c>
      <c r="C5" s="128"/>
      <c r="D5" s="128"/>
      <c r="E5" s="128"/>
      <c r="F5" s="129"/>
      <c r="G5" s="28"/>
      <c r="H5" s="28"/>
      <c r="I5" s="28"/>
      <c r="J5" s="28"/>
    </row>
    <row r="6" spans="1:10">
      <c r="A6" s="143" t="s">
        <v>8</v>
      </c>
      <c r="B6" s="145" t="s">
        <v>105</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160</v>
      </c>
      <c r="C11" s="128">
        <v>160</v>
      </c>
      <c r="D11" s="129"/>
      <c r="E11" s="128">
        <v>0</v>
      </c>
      <c r="F11" s="129"/>
      <c r="G11" s="28"/>
      <c r="H11" s="28"/>
      <c r="I11" s="28"/>
      <c r="J11" s="28"/>
    </row>
    <row r="12" spans="1:10">
      <c r="A12" s="29" t="s">
        <v>18</v>
      </c>
      <c r="B12" s="32">
        <v>160</v>
      </c>
      <c r="C12" s="128">
        <v>160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171</v>
      </c>
      <c r="C16" s="129"/>
      <c r="D16" s="128" t="s">
        <v>172</v>
      </c>
      <c r="E16" s="128"/>
      <c r="F16" s="129"/>
      <c r="G16" s="28"/>
      <c r="H16" s="28"/>
      <c r="I16" s="28"/>
      <c r="J16" s="28"/>
    </row>
    <row r="17" spans="1:10">
      <c r="A17" s="29" t="s">
        <v>0</v>
      </c>
      <c r="B17" s="128" t="s">
        <v>173</v>
      </c>
      <c r="C17" s="129"/>
      <c r="D17" s="128" t="s">
        <v>173</v>
      </c>
      <c r="E17" s="128"/>
      <c r="F17" s="129"/>
      <c r="G17" s="28"/>
      <c r="H17" s="28"/>
      <c r="I17" s="28"/>
      <c r="J17" s="28"/>
    </row>
    <row r="18" spans="1:10">
      <c r="A18" s="29" t="s">
        <v>24</v>
      </c>
      <c r="B18" s="128" t="s">
        <v>174</v>
      </c>
      <c r="C18" s="129"/>
      <c r="D18" s="128" t="s">
        <v>174</v>
      </c>
      <c r="E18" s="128"/>
      <c r="F18" s="129"/>
      <c r="G18" s="28"/>
      <c r="H18" s="28"/>
      <c r="I18" s="28"/>
      <c r="J18" s="28"/>
    </row>
    <row r="19" spans="1:10">
      <c r="A19" s="29" t="s">
        <v>26</v>
      </c>
      <c r="B19" s="187">
        <v>224384083</v>
      </c>
      <c r="C19" s="129"/>
      <c r="D19" s="187">
        <v>224384109</v>
      </c>
      <c r="E19" s="128"/>
      <c r="F19" s="129"/>
      <c r="G19" s="28"/>
      <c r="H19" s="28"/>
      <c r="I19" s="28"/>
      <c r="J19" s="28"/>
    </row>
    <row r="20" spans="1:10">
      <c r="A20" s="29" t="s">
        <v>27</v>
      </c>
      <c r="B20" s="173" t="s">
        <v>175</v>
      </c>
      <c r="C20" s="174"/>
      <c r="D20" s="173" t="s">
        <v>176</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c r="A24" s="185" t="s">
        <v>177</v>
      </c>
      <c r="B24" s="160" t="s">
        <v>178</v>
      </c>
      <c r="C24" s="160"/>
      <c r="D24" s="160"/>
      <c r="E24" s="160"/>
      <c r="F24" s="161"/>
      <c r="G24" s="28"/>
      <c r="H24" s="28"/>
      <c r="I24" s="28"/>
      <c r="J24" s="28"/>
    </row>
    <row r="25" spans="1:10" ht="161.25" customHeight="1">
      <c r="A25" s="186"/>
      <c r="B25" s="160" t="s">
        <v>179</v>
      </c>
      <c r="C25" s="160"/>
      <c r="D25" s="160"/>
      <c r="E25" s="160"/>
      <c r="F25" s="161"/>
      <c r="G25" s="28"/>
      <c r="H25" s="28"/>
      <c r="I25" s="28"/>
      <c r="J25" s="28"/>
    </row>
    <row r="26" spans="1:10" ht="37.5" customHeight="1">
      <c r="A26" s="185" t="s">
        <v>180</v>
      </c>
      <c r="B26" s="160" t="s">
        <v>181</v>
      </c>
      <c r="C26" s="160"/>
      <c r="D26" s="160"/>
      <c r="E26" s="160"/>
      <c r="F26" s="161"/>
      <c r="G26" s="28"/>
      <c r="H26" s="28"/>
      <c r="I26" s="28"/>
      <c r="J26" s="28"/>
    </row>
    <row r="27" spans="1:10" ht="26.25" customHeight="1">
      <c r="A27" s="186"/>
      <c r="B27" s="160" t="s">
        <v>182</v>
      </c>
      <c r="C27" s="160"/>
      <c r="D27" s="160"/>
      <c r="E27" s="160"/>
      <c r="F27" s="161"/>
      <c r="G27" s="28"/>
      <c r="H27" s="28"/>
      <c r="I27" s="28"/>
      <c r="J27" s="28"/>
    </row>
    <row r="28" spans="1:10">
      <c r="A28" s="185" t="s">
        <v>183</v>
      </c>
      <c r="B28" s="160" t="s">
        <v>184</v>
      </c>
      <c r="C28" s="160"/>
      <c r="D28" s="160"/>
      <c r="E28" s="160"/>
      <c r="F28" s="161"/>
      <c r="G28" s="28"/>
      <c r="H28" s="28"/>
      <c r="I28" s="28"/>
      <c r="J28" s="28"/>
    </row>
    <row r="29" spans="1:10" ht="27" customHeight="1">
      <c r="A29" s="186"/>
      <c r="B29" s="128" t="s">
        <v>185</v>
      </c>
      <c r="C29" s="128"/>
      <c r="D29" s="128"/>
      <c r="E29" s="128"/>
      <c r="F29" s="129"/>
      <c r="G29" s="28"/>
      <c r="H29" s="28"/>
      <c r="I29" s="28"/>
      <c r="J29" s="28"/>
    </row>
    <row r="30" spans="1:10">
      <c r="A30" s="164" t="s">
        <v>108</v>
      </c>
      <c r="B30" s="165"/>
      <c r="C30" s="165"/>
      <c r="D30" s="165"/>
      <c r="E30" s="165"/>
      <c r="F30" s="166"/>
      <c r="G30" s="28"/>
      <c r="H30" s="28"/>
      <c r="I30" s="28"/>
      <c r="J30" s="28"/>
    </row>
    <row r="31" spans="1:10" ht="32.25" customHeight="1">
      <c r="A31" s="29" t="s">
        <v>38</v>
      </c>
      <c r="B31" s="160" t="s">
        <v>39</v>
      </c>
      <c r="C31" s="160"/>
      <c r="D31" s="160"/>
      <c r="E31" s="160"/>
      <c r="F31" s="161"/>
      <c r="G31" s="28"/>
      <c r="H31" s="28"/>
      <c r="I31" s="28"/>
      <c r="J31" s="28"/>
    </row>
    <row r="32" spans="1:10">
      <c r="A32" s="185" t="s">
        <v>177</v>
      </c>
      <c r="B32" s="128" t="s">
        <v>186</v>
      </c>
      <c r="C32" s="128"/>
      <c r="D32" s="128"/>
      <c r="E32" s="128"/>
      <c r="F32" s="129"/>
      <c r="G32" s="28"/>
      <c r="H32" s="28"/>
      <c r="I32" s="28"/>
      <c r="J32" s="28"/>
    </row>
    <row r="33" spans="1:10" ht="43.5" customHeight="1">
      <c r="A33" s="186"/>
      <c r="B33" s="128" t="s">
        <v>187</v>
      </c>
      <c r="C33" s="128"/>
      <c r="D33" s="128"/>
      <c r="E33" s="128"/>
      <c r="F33" s="129"/>
      <c r="G33" s="28"/>
      <c r="H33" s="28"/>
      <c r="I33" s="28"/>
      <c r="J33" s="28"/>
    </row>
    <row r="34" spans="1:10" ht="27.75" customHeight="1">
      <c r="A34" s="185" t="s">
        <v>180</v>
      </c>
      <c r="B34" s="128" t="s">
        <v>188</v>
      </c>
      <c r="C34" s="128"/>
      <c r="D34" s="128"/>
      <c r="E34" s="128"/>
      <c r="F34" s="129"/>
      <c r="G34" s="28"/>
      <c r="H34" s="28"/>
      <c r="I34" s="28"/>
      <c r="J34" s="28"/>
    </row>
    <row r="35" spans="1:10" ht="18.75" customHeight="1">
      <c r="A35" s="186"/>
      <c r="B35" s="128" t="s">
        <v>189</v>
      </c>
      <c r="C35" s="128"/>
      <c r="D35" s="128"/>
      <c r="E35" s="128"/>
      <c r="F35" s="129"/>
      <c r="G35" s="28"/>
      <c r="H35" s="28"/>
      <c r="I35" s="28"/>
      <c r="J35" s="28"/>
    </row>
    <row r="36" spans="1:10" ht="78.75" customHeight="1">
      <c r="A36" s="185" t="s">
        <v>183</v>
      </c>
      <c r="B36" s="128" t="s">
        <v>190</v>
      </c>
      <c r="C36" s="128"/>
      <c r="D36" s="128"/>
      <c r="E36" s="128"/>
      <c r="F36" s="129"/>
      <c r="G36" s="28"/>
      <c r="H36" s="28"/>
      <c r="I36" s="28"/>
      <c r="J36" s="28"/>
    </row>
    <row r="37" spans="1:10" ht="45.75" customHeight="1">
      <c r="A37" s="186"/>
      <c r="B37" s="128" t="s">
        <v>191</v>
      </c>
      <c r="C37" s="128"/>
      <c r="D37" s="128"/>
      <c r="E37" s="128"/>
      <c r="F37" s="129"/>
      <c r="G37" s="28"/>
      <c r="H37" s="28"/>
      <c r="I37" s="28"/>
      <c r="J37" s="28"/>
    </row>
    <row r="38" spans="1:10">
      <c r="A38" s="164" t="s">
        <v>108</v>
      </c>
      <c r="B38" s="165"/>
      <c r="C38" s="165"/>
      <c r="D38" s="165"/>
      <c r="E38" s="165"/>
      <c r="F38" s="166"/>
      <c r="G38" s="28"/>
      <c r="H38" s="28"/>
      <c r="I38" s="28"/>
      <c r="J38" s="28"/>
    </row>
    <row r="39" spans="1:10" ht="33.75" customHeight="1">
      <c r="A39" s="29" t="s">
        <v>46</v>
      </c>
      <c r="B39" s="160" t="s">
        <v>47</v>
      </c>
      <c r="C39" s="160"/>
      <c r="D39" s="160"/>
      <c r="E39" s="160"/>
      <c r="F39" s="161"/>
      <c r="G39" s="28"/>
      <c r="H39" s="28"/>
      <c r="I39" s="28"/>
      <c r="J39" s="28"/>
    </row>
    <row r="40" spans="1:10" ht="45" customHeight="1">
      <c r="A40" s="29" t="s">
        <v>48</v>
      </c>
      <c r="B40" s="160" t="s">
        <v>49</v>
      </c>
      <c r="C40" s="161"/>
      <c r="D40" s="160" t="s">
        <v>50</v>
      </c>
      <c r="E40" s="160"/>
      <c r="F40" s="161"/>
      <c r="G40" s="28"/>
      <c r="H40" s="28"/>
      <c r="I40" s="28"/>
      <c r="J40" s="35"/>
    </row>
    <row r="41" spans="1:10" ht="66" customHeight="1">
      <c r="A41" s="29" t="s">
        <v>51</v>
      </c>
      <c r="B41" s="181" t="s">
        <v>192</v>
      </c>
      <c r="C41" s="182"/>
      <c r="D41" s="181" t="s">
        <v>193</v>
      </c>
      <c r="E41" s="181"/>
      <c r="F41" s="182"/>
      <c r="G41" s="28"/>
      <c r="H41" s="28"/>
      <c r="I41" s="28"/>
      <c r="J41" s="28"/>
    </row>
    <row r="42" spans="1:10" ht="29.25" customHeight="1">
      <c r="A42" s="29" t="s">
        <v>54</v>
      </c>
      <c r="B42" s="181" t="s">
        <v>194</v>
      </c>
      <c r="C42" s="182"/>
      <c r="D42" s="181" t="s">
        <v>195</v>
      </c>
      <c r="E42" s="181"/>
      <c r="F42" s="182"/>
      <c r="G42" s="28"/>
      <c r="H42" s="28"/>
      <c r="I42" s="28"/>
      <c r="J42" s="28"/>
    </row>
    <row r="43" spans="1:10">
      <c r="A43" s="29" t="s">
        <v>57</v>
      </c>
      <c r="B43" s="128" t="s">
        <v>108</v>
      </c>
      <c r="C43" s="129"/>
      <c r="D43" s="128" t="s">
        <v>108</v>
      </c>
      <c r="E43" s="128"/>
      <c r="F43" s="129"/>
      <c r="G43" s="28"/>
      <c r="H43" s="28"/>
      <c r="I43" s="28"/>
      <c r="J43" s="28"/>
    </row>
    <row r="44" spans="1:10">
      <c r="A44" s="29" t="s">
        <v>60</v>
      </c>
      <c r="B44" s="128" t="s">
        <v>108</v>
      </c>
      <c r="C44" s="129"/>
      <c r="D44" s="128" t="s">
        <v>108</v>
      </c>
      <c r="E44" s="128"/>
      <c r="F44" s="129"/>
      <c r="G44" s="28"/>
      <c r="H44" s="28"/>
      <c r="I44" s="28"/>
      <c r="J44" s="28"/>
    </row>
    <row r="45" spans="1:10">
      <c r="A45" s="164" t="s">
        <v>108</v>
      </c>
      <c r="B45" s="165"/>
      <c r="C45" s="165"/>
      <c r="D45" s="165"/>
      <c r="E45" s="165"/>
      <c r="F45" s="166"/>
      <c r="G45" s="28"/>
      <c r="H45" s="28"/>
      <c r="I45" s="28"/>
      <c r="J45" s="28"/>
    </row>
    <row r="46" spans="1:10" ht="46.5" customHeight="1">
      <c r="A46" s="29" t="s">
        <v>61</v>
      </c>
      <c r="B46" s="160" t="s">
        <v>62</v>
      </c>
      <c r="C46" s="160"/>
      <c r="D46" s="160"/>
      <c r="E46" s="160"/>
      <c r="F46" s="161"/>
      <c r="G46" s="28"/>
      <c r="H46" s="28"/>
      <c r="I46" s="28"/>
      <c r="J46" s="28"/>
    </row>
    <row r="47" spans="1:10" ht="33.75" customHeight="1">
      <c r="A47" s="33" t="s">
        <v>108</v>
      </c>
      <c r="B47" s="31" t="s">
        <v>63</v>
      </c>
      <c r="C47" s="160" t="s">
        <v>64</v>
      </c>
      <c r="D47" s="161"/>
      <c r="E47" s="160" t="s">
        <v>65</v>
      </c>
      <c r="F47" s="161"/>
      <c r="G47" s="28"/>
      <c r="H47" s="28"/>
      <c r="I47" s="28"/>
      <c r="J47" s="28"/>
    </row>
    <row r="48" spans="1:10" ht="53.25" customHeight="1">
      <c r="A48" s="184" t="s">
        <v>196</v>
      </c>
      <c r="B48" s="129"/>
      <c r="C48" s="128" t="s">
        <v>108</v>
      </c>
      <c r="D48" s="129"/>
      <c r="E48" s="128" t="s">
        <v>108</v>
      </c>
      <c r="F48" s="129"/>
      <c r="G48" s="28"/>
      <c r="H48" s="28"/>
      <c r="I48" s="28"/>
      <c r="J48" s="28"/>
    </row>
    <row r="49" spans="1:10">
      <c r="A49" s="34" t="s">
        <v>108</v>
      </c>
      <c r="B49" s="32" t="s">
        <v>108</v>
      </c>
      <c r="C49" s="128" t="s">
        <v>108</v>
      </c>
      <c r="D49" s="129"/>
      <c r="E49" s="128" t="s">
        <v>108</v>
      </c>
      <c r="F49" s="129"/>
      <c r="G49" s="28"/>
      <c r="H49" s="28"/>
      <c r="I49" s="28"/>
      <c r="J49" s="28"/>
    </row>
    <row r="50" spans="1:10">
      <c r="A50" s="34" t="s">
        <v>108</v>
      </c>
      <c r="B50" s="32" t="s">
        <v>108</v>
      </c>
      <c r="C50" s="128" t="s">
        <v>108</v>
      </c>
      <c r="D50" s="129"/>
      <c r="E50" s="128" t="s">
        <v>108</v>
      </c>
      <c r="F50" s="129"/>
      <c r="G50" s="28"/>
      <c r="H50" s="28"/>
      <c r="I50" s="28"/>
      <c r="J50" s="28"/>
    </row>
    <row r="51" spans="1:10">
      <c r="A51" s="34" t="s">
        <v>108</v>
      </c>
      <c r="B51" s="32" t="s">
        <v>108</v>
      </c>
      <c r="C51" s="128" t="s">
        <v>108</v>
      </c>
      <c r="D51" s="129"/>
      <c r="E51" s="128" t="s">
        <v>108</v>
      </c>
      <c r="F51" s="129"/>
      <c r="G51" s="28"/>
      <c r="H51" s="28"/>
      <c r="I51" s="28"/>
      <c r="J51" s="28"/>
    </row>
    <row r="52" spans="1:10">
      <c r="A52" s="34" t="s">
        <v>108</v>
      </c>
      <c r="B52" s="32" t="s">
        <v>108</v>
      </c>
      <c r="C52" s="128" t="s">
        <v>108</v>
      </c>
      <c r="D52" s="129"/>
      <c r="E52" s="128" t="s">
        <v>108</v>
      </c>
      <c r="F52" s="129"/>
      <c r="G52" s="28"/>
      <c r="H52" s="28"/>
      <c r="I52" s="28"/>
      <c r="J52" s="28"/>
    </row>
    <row r="53" spans="1:10">
      <c r="A53" s="164" t="s">
        <v>108</v>
      </c>
      <c r="B53" s="165"/>
      <c r="C53" s="165"/>
      <c r="D53" s="165"/>
      <c r="E53" s="165"/>
      <c r="F53" s="166"/>
      <c r="G53" s="28"/>
      <c r="H53" s="28"/>
      <c r="I53" s="28"/>
      <c r="J53" s="28"/>
    </row>
    <row r="54" spans="1:10" ht="15" customHeight="1">
      <c r="A54" s="167" t="s">
        <v>66</v>
      </c>
      <c r="B54" s="168"/>
      <c r="C54" s="168"/>
      <c r="D54" s="168"/>
      <c r="E54" s="168"/>
      <c r="F54" s="169"/>
      <c r="G54" s="28"/>
      <c r="H54" s="28"/>
      <c r="I54" s="28"/>
      <c r="J54" s="28"/>
    </row>
    <row r="55" spans="1:10" ht="39">
      <c r="A55" s="33" t="s">
        <v>108</v>
      </c>
      <c r="B55" s="36" t="s">
        <v>108</v>
      </c>
      <c r="C55" s="31" t="s">
        <v>67</v>
      </c>
      <c r="D55" s="31" t="s">
        <v>68</v>
      </c>
      <c r="E55" s="37" t="s">
        <v>69</v>
      </c>
      <c r="F55" s="38" t="s">
        <v>70</v>
      </c>
      <c r="G55" s="28"/>
      <c r="H55" s="28"/>
      <c r="I55" s="28"/>
      <c r="J55" s="28"/>
    </row>
    <row r="56" spans="1:10" ht="31.5">
      <c r="A56" s="13" t="s">
        <v>51</v>
      </c>
      <c r="B56" s="39" t="s">
        <v>71</v>
      </c>
      <c r="C56" s="40">
        <v>0</v>
      </c>
      <c r="D56" s="40">
        <v>0</v>
      </c>
      <c r="E56" s="41">
        <v>0</v>
      </c>
      <c r="F56" s="42">
        <v>0</v>
      </c>
      <c r="G56" s="28"/>
      <c r="H56" s="28"/>
      <c r="I56" s="28"/>
      <c r="J56" s="28"/>
    </row>
    <row r="57" spans="1:10" ht="26.25">
      <c r="A57" s="11" t="s">
        <v>72</v>
      </c>
      <c r="B57" s="32" t="s">
        <v>73</v>
      </c>
      <c r="C57" s="43" t="s">
        <v>108</v>
      </c>
      <c r="D57" s="43" t="s">
        <v>108</v>
      </c>
      <c r="E57" s="40">
        <v>0</v>
      </c>
      <c r="F57" s="44">
        <v>0</v>
      </c>
      <c r="G57" s="28"/>
      <c r="H57" s="28"/>
      <c r="I57" s="28"/>
      <c r="J57" s="28"/>
    </row>
    <row r="58" spans="1:10" ht="26.25">
      <c r="A58" s="11" t="s">
        <v>74</v>
      </c>
      <c r="B58" s="32" t="s">
        <v>75</v>
      </c>
      <c r="C58" s="43" t="s">
        <v>108</v>
      </c>
      <c r="D58" s="43" t="s">
        <v>108</v>
      </c>
      <c r="E58" s="40">
        <v>0</v>
      </c>
      <c r="F58" s="44">
        <v>0</v>
      </c>
      <c r="G58" s="28"/>
      <c r="H58" s="28"/>
      <c r="I58" s="28"/>
      <c r="J58" s="28"/>
    </row>
    <row r="59" spans="1:10">
      <c r="A59" s="11" t="s">
        <v>76</v>
      </c>
      <c r="B59" s="32" t="s">
        <v>77</v>
      </c>
      <c r="C59" s="43" t="s">
        <v>108</v>
      </c>
      <c r="D59" s="43" t="s">
        <v>108</v>
      </c>
      <c r="E59" s="40">
        <v>0</v>
      </c>
      <c r="F59" s="44">
        <v>0</v>
      </c>
      <c r="G59" s="28"/>
      <c r="H59" s="28"/>
      <c r="I59" s="28"/>
      <c r="J59" s="28"/>
    </row>
    <row r="60" spans="1:10">
      <c r="A60" s="164" t="s">
        <v>108</v>
      </c>
      <c r="B60" s="165"/>
      <c r="C60" s="165"/>
      <c r="D60" s="165"/>
      <c r="E60" s="165"/>
      <c r="F60" s="166"/>
      <c r="G60" s="28"/>
      <c r="H60" s="28"/>
      <c r="I60" s="28"/>
      <c r="J60" s="28"/>
    </row>
    <row r="61" spans="1:10" ht="31.5">
      <c r="A61" s="13" t="s">
        <v>54</v>
      </c>
      <c r="B61" s="39" t="s">
        <v>78</v>
      </c>
      <c r="C61" s="40">
        <v>160</v>
      </c>
      <c r="D61" s="40">
        <v>160</v>
      </c>
      <c r="E61" s="40">
        <v>0</v>
      </c>
      <c r="F61" s="44">
        <v>0</v>
      </c>
      <c r="G61" s="28"/>
      <c r="H61" s="28"/>
      <c r="I61" s="28"/>
      <c r="J61" s="28"/>
    </row>
    <row r="62" spans="1:10" ht="15.75">
      <c r="A62" s="12"/>
      <c r="B62" s="45" t="s">
        <v>79</v>
      </c>
      <c r="C62" s="45" t="s">
        <v>108</v>
      </c>
      <c r="D62" s="45" t="s">
        <v>108</v>
      </c>
      <c r="E62" s="45" t="s">
        <v>108</v>
      </c>
      <c r="F62" s="39" t="s">
        <v>108</v>
      </c>
      <c r="G62" s="28"/>
      <c r="H62" s="28"/>
      <c r="I62" s="28"/>
      <c r="J62" s="28"/>
    </row>
    <row r="63" spans="1:10">
      <c r="A63" s="11" t="s">
        <v>80</v>
      </c>
      <c r="B63" s="32" t="s">
        <v>81</v>
      </c>
      <c r="C63" s="43" t="s">
        <v>108</v>
      </c>
      <c r="D63" s="43" t="s">
        <v>108</v>
      </c>
      <c r="E63" s="40">
        <v>0</v>
      </c>
      <c r="F63" s="44">
        <f>E63/C$72</f>
        <v>0</v>
      </c>
      <c r="G63" s="28"/>
      <c r="H63" s="28"/>
      <c r="I63" s="28"/>
      <c r="J63" s="28"/>
    </row>
    <row r="64" spans="1:10" ht="102.75">
      <c r="A64" s="11" t="s">
        <v>82</v>
      </c>
      <c r="B64" s="32" t="s">
        <v>131</v>
      </c>
      <c r="C64" s="43">
        <v>60</v>
      </c>
      <c r="D64" s="43">
        <v>59</v>
      </c>
      <c r="E64" s="40">
        <v>-1</v>
      </c>
      <c r="F64" s="44">
        <f t="shared" ref="F64" si="0">E64/C$72</f>
        <v>-6.2500000000000003E-3</v>
      </c>
      <c r="G64" s="28"/>
      <c r="H64" s="28"/>
      <c r="I64" s="28"/>
      <c r="J64" s="28"/>
    </row>
    <row r="65" spans="1:10" ht="64.5">
      <c r="A65" s="11" t="s">
        <v>84</v>
      </c>
      <c r="B65" s="32" t="s">
        <v>85</v>
      </c>
      <c r="C65" s="43">
        <v>20</v>
      </c>
      <c r="D65" s="43">
        <v>21</v>
      </c>
      <c r="E65" s="40">
        <v>1</v>
      </c>
      <c r="F65" s="44">
        <f>E65/C$72</f>
        <v>6.2500000000000003E-3</v>
      </c>
      <c r="G65" s="28"/>
      <c r="H65" s="28"/>
      <c r="I65" s="28"/>
      <c r="J65" s="28"/>
    </row>
    <row r="66" spans="1:10" ht="15.75">
      <c r="A66" s="2"/>
      <c r="B66" s="45" t="s">
        <v>86</v>
      </c>
      <c r="C66" s="45" t="s">
        <v>108</v>
      </c>
      <c r="D66" s="45" t="s">
        <v>108</v>
      </c>
      <c r="E66" s="45" t="s">
        <v>108</v>
      </c>
      <c r="F66" s="39" t="s">
        <v>108</v>
      </c>
      <c r="G66" s="28"/>
      <c r="H66" s="28"/>
      <c r="I66" s="28"/>
      <c r="J66" s="28"/>
    </row>
    <row r="67" spans="1:10" ht="26.25">
      <c r="A67" s="11" t="s">
        <v>87</v>
      </c>
      <c r="B67" s="32" t="s">
        <v>88</v>
      </c>
      <c r="C67" s="43" t="s">
        <v>108</v>
      </c>
      <c r="D67" s="43" t="s">
        <v>108</v>
      </c>
      <c r="E67" s="40">
        <v>0</v>
      </c>
      <c r="F67" s="44">
        <f>E67/C$72</f>
        <v>0</v>
      </c>
      <c r="G67" s="28"/>
      <c r="H67" s="28"/>
      <c r="I67" s="28"/>
      <c r="J67" s="28"/>
    </row>
    <row r="68" spans="1:10">
      <c r="A68" s="11" t="s">
        <v>89</v>
      </c>
      <c r="B68" s="32" t="s">
        <v>90</v>
      </c>
      <c r="C68" s="43">
        <v>80</v>
      </c>
      <c r="D68" s="43">
        <v>80</v>
      </c>
      <c r="E68" s="40">
        <v>0</v>
      </c>
      <c r="F68" s="44">
        <f t="shared" ref="F68:F70" si="1">E68/C$72</f>
        <v>0</v>
      </c>
      <c r="G68" s="28"/>
      <c r="H68" s="28"/>
      <c r="I68" s="28"/>
      <c r="J68" s="28"/>
    </row>
    <row r="69" spans="1:10">
      <c r="A69" s="11" t="s">
        <v>91</v>
      </c>
      <c r="B69" s="32" t="s">
        <v>92</v>
      </c>
      <c r="C69" s="43" t="s">
        <v>108</v>
      </c>
      <c r="D69" s="43" t="s">
        <v>108</v>
      </c>
      <c r="E69" s="40">
        <v>0</v>
      </c>
      <c r="F69" s="44">
        <f t="shared" si="1"/>
        <v>0</v>
      </c>
      <c r="G69" s="28"/>
      <c r="H69" s="28"/>
      <c r="I69" s="28"/>
      <c r="J69" s="28"/>
    </row>
    <row r="70" spans="1:10">
      <c r="A70" s="11" t="s">
        <v>93</v>
      </c>
      <c r="B70" s="32" t="s">
        <v>94</v>
      </c>
      <c r="C70" s="43" t="s">
        <v>108</v>
      </c>
      <c r="D70" s="43" t="s">
        <v>108</v>
      </c>
      <c r="E70" s="40">
        <v>0</v>
      </c>
      <c r="F70" s="44">
        <f t="shared" si="1"/>
        <v>0</v>
      </c>
      <c r="G70" s="28"/>
      <c r="H70" s="28"/>
      <c r="I70" s="28"/>
      <c r="J70" s="28"/>
    </row>
    <row r="71" spans="1:10">
      <c r="A71" s="164" t="s">
        <v>108</v>
      </c>
      <c r="B71" s="165"/>
      <c r="C71" s="165"/>
      <c r="D71" s="165"/>
      <c r="E71" s="165"/>
      <c r="F71" s="166"/>
      <c r="G71" s="28"/>
      <c r="H71" s="28"/>
      <c r="I71" s="28"/>
      <c r="J71" s="28"/>
    </row>
    <row r="72" spans="1:10" ht="31.5">
      <c r="A72" s="30" t="s">
        <v>57</v>
      </c>
      <c r="B72" s="39" t="s">
        <v>95</v>
      </c>
      <c r="C72" s="43">
        <v>160</v>
      </c>
      <c r="D72" s="40">
        <v>160</v>
      </c>
      <c r="E72" s="40">
        <v>0</v>
      </c>
      <c r="F72" s="44">
        <v>0</v>
      </c>
      <c r="G72" s="28"/>
      <c r="H72" s="28"/>
      <c r="I72" s="28"/>
      <c r="J72" s="28"/>
    </row>
    <row r="73" spans="1:10">
      <c r="A73" s="164" t="s">
        <v>108</v>
      </c>
      <c r="B73" s="165"/>
      <c r="C73" s="165"/>
      <c r="D73" s="165"/>
      <c r="E73" s="165"/>
      <c r="F73" s="166"/>
      <c r="G73" s="28"/>
      <c r="H73" s="28"/>
      <c r="I73" s="28"/>
      <c r="J73" s="28"/>
    </row>
    <row r="74" spans="1:10" ht="15" customHeight="1">
      <c r="A74" s="167" t="s">
        <v>96</v>
      </c>
      <c r="B74" s="168"/>
      <c r="C74" s="168"/>
      <c r="D74" s="168"/>
      <c r="E74" s="168"/>
      <c r="F74" s="169"/>
      <c r="G74" s="28"/>
      <c r="H74" s="28"/>
      <c r="I74" s="28"/>
      <c r="J74" s="28"/>
    </row>
    <row r="75" spans="1:10" ht="35.25" customHeight="1">
      <c r="A75" s="29" t="s">
        <v>97</v>
      </c>
      <c r="B75" s="160" t="s">
        <v>98</v>
      </c>
      <c r="C75" s="160"/>
      <c r="D75" s="161"/>
      <c r="E75" s="160" t="s">
        <v>99</v>
      </c>
      <c r="F75" s="161"/>
      <c r="G75" s="28"/>
      <c r="H75" s="28"/>
      <c r="I75" s="28"/>
      <c r="J75" s="28"/>
    </row>
    <row r="76" spans="1:10" ht="117.75" customHeight="1">
      <c r="A76" s="11" t="s">
        <v>82</v>
      </c>
      <c r="B76" s="181" t="s">
        <v>197</v>
      </c>
      <c r="C76" s="181"/>
      <c r="D76" s="183"/>
      <c r="E76" s="181">
        <v>59</v>
      </c>
      <c r="F76" s="182"/>
      <c r="G76" s="28"/>
      <c r="H76" s="28"/>
      <c r="I76" s="28"/>
      <c r="J76" s="28"/>
    </row>
    <row r="77" spans="1:10" ht="21.75" customHeight="1">
      <c r="A77" s="11" t="s">
        <v>84</v>
      </c>
      <c r="B77" s="181" t="s">
        <v>198</v>
      </c>
      <c r="C77" s="181"/>
      <c r="D77" s="182"/>
      <c r="E77" s="181">
        <v>21</v>
      </c>
      <c r="F77" s="182"/>
      <c r="G77" s="28"/>
      <c r="H77" s="28"/>
      <c r="I77" s="28"/>
      <c r="J77" s="28"/>
    </row>
    <row r="78" spans="1:10" ht="63" customHeight="1">
      <c r="A78" s="11" t="s">
        <v>89</v>
      </c>
      <c r="B78" s="181" t="s">
        <v>199</v>
      </c>
      <c r="C78" s="181"/>
      <c r="D78" s="182"/>
      <c r="E78" s="181">
        <v>80</v>
      </c>
      <c r="F78" s="182"/>
      <c r="G78" s="28"/>
      <c r="H78" s="28"/>
      <c r="I78" s="28"/>
      <c r="J78" s="28"/>
    </row>
    <row r="79" spans="1:10">
      <c r="A79" s="34" t="s">
        <v>108</v>
      </c>
      <c r="B79" s="128" t="s">
        <v>108</v>
      </c>
      <c r="C79" s="128"/>
      <c r="D79" s="129"/>
      <c r="E79" s="128" t="s">
        <v>108</v>
      </c>
      <c r="F79" s="129"/>
      <c r="G79" s="28"/>
      <c r="H79" s="28"/>
      <c r="I79" s="28"/>
      <c r="J79" s="28"/>
    </row>
    <row r="80" spans="1:10">
      <c r="A80" s="34" t="s">
        <v>108</v>
      </c>
      <c r="B80" s="128" t="s">
        <v>108</v>
      </c>
      <c r="C80" s="128"/>
      <c r="D80" s="175"/>
      <c r="E80" s="128" t="s">
        <v>108</v>
      </c>
      <c r="F80" s="129"/>
      <c r="G80" s="28"/>
      <c r="H80" s="28"/>
      <c r="I80" s="28"/>
      <c r="J80" s="28"/>
    </row>
    <row r="81" spans="1:10">
      <c r="A81" s="34" t="s">
        <v>108</v>
      </c>
      <c r="B81" s="128" t="s">
        <v>108</v>
      </c>
      <c r="C81" s="128"/>
      <c r="D81" s="175"/>
      <c r="E81" s="128" t="s">
        <v>108</v>
      </c>
      <c r="F81" s="129"/>
      <c r="G81" s="28"/>
      <c r="H81" s="28"/>
      <c r="I81" s="28"/>
      <c r="J81" s="28"/>
    </row>
    <row r="82" spans="1:10">
      <c r="A82" s="34" t="s">
        <v>108</v>
      </c>
      <c r="B82" s="128" t="s">
        <v>108</v>
      </c>
      <c r="C82" s="128"/>
      <c r="D82" s="175"/>
      <c r="E82" s="128" t="s">
        <v>108</v>
      </c>
      <c r="F82" s="129"/>
      <c r="G82" s="28"/>
      <c r="H82" s="28"/>
      <c r="I82" s="28"/>
      <c r="J82" s="28"/>
    </row>
    <row r="83" spans="1:10">
      <c r="A83" s="34" t="s">
        <v>108</v>
      </c>
      <c r="B83" s="128" t="s">
        <v>108</v>
      </c>
      <c r="C83" s="128"/>
      <c r="D83" s="175"/>
      <c r="E83" s="128" t="s">
        <v>108</v>
      </c>
      <c r="F83" s="129"/>
      <c r="G83" s="28"/>
      <c r="H83" s="28"/>
      <c r="I83" s="28"/>
      <c r="J83" s="28"/>
    </row>
    <row r="84" spans="1:10">
      <c r="A84" s="28" t="s">
        <v>108</v>
      </c>
      <c r="B84" s="28" t="s">
        <v>108</v>
      </c>
      <c r="C84" s="28" t="s">
        <v>108</v>
      </c>
      <c r="D84" s="28" t="s">
        <v>108</v>
      </c>
      <c r="E84" s="28" t="s">
        <v>108</v>
      </c>
      <c r="F84" s="28" t="s">
        <v>108</v>
      </c>
      <c r="G84" s="28"/>
      <c r="H84" s="28"/>
      <c r="I84" s="28"/>
      <c r="J84" s="28"/>
    </row>
    <row r="85" spans="1:10">
      <c r="A85" s="177" t="s">
        <v>101</v>
      </c>
      <c r="B85" s="177"/>
      <c r="C85" s="177"/>
      <c r="D85" s="177"/>
      <c r="E85" s="177"/>
      <c r="F85" s="177"/>
      <c r="G85" s="28"/>
      <c r="H85" s="28"/>
      <c r="I85" s="28"/>
      <c r="J85" s="28"/>
    </row>
    <row r="86" spans="1:10">
      <c r="A86" s="176" t="s">
        <v>142</v>
      </c>
      <c r="B86" s="176"/>
      <c r="C86" s="176"/>
      <c r="D86" s="176"/>
      <c r="E86" s="176"/>
      <c r="F86" s="176"/>
      <c r="G86" s="28"/>
      <c r="H86" s="28"/>
      <c r="I86" s="28"/>
      <c r="J86" s="28"/>
    </row>
  </sheetData>
  <mergeCells count="105">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A24:A25"/>
    <mergeCell ref="A26:A27"/>
    <mergeCell ref="A28:A29"/>
    <mergeCell ref="B40:C40"/>
    <mergeCell ref="D40:F40"/>
    <mergeCell ref="B29:F29"/>
    <mergeCell ref="A30:F30"/>
    <mergeCell ref="B31:F31"/>
    <mergeCell ref="B32:F32"/>
    <mergeCell ref="B33:F33"/>
    <mergeCell ref="B34:F34"/>
    <mergeCell ref="B35:F35"/>
    <mergeCell ref="B36:F36"/>
    <mergeCell ref="B37:F37"/>
    <mergeCell ref="A38:F38"/>
    <mergeCell ref="B39:F39"/>
    <mergeCell ref="A32:A33"/>
    <mergeCell ref="A34:A35"/>
    <mergeCell ref="A36:A37"/>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48:B48"/>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20" r:id="rId1" xr:uid="{6F417859-6282-4224-8F9F-1B5FE1C63B97}"/>
    <hyperlink ref="D20" r:id="rId2" xr:uid="{F7C06EDC-A7A9-4FD9-A2C0-3E540F75F612}"/>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E733F-1245-4F97-8113-125B5837F846}">
  <dimension ref="A1:J87"/>
  <sheetViews>
    <sheetView topLeftCell="A65" workbookViewId="0">
      <selection activeCell="A61" sqref="A61:A70"/>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200</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ht="28.5" customHeight="1">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230</v>
      </c>
      <c r="C11" s="128">
        <v>230</v>
      </c>
      <c r="D11" s="129"/>
      <c r="E11" s="128">
        <v>0</v>
      </c>
      <c r="F11" s="129"/>
      <c r="G11" s="28"/>
      <c r="H11" s="28"/>
      <c r="I11" s="28"/>
      <c r="J11" s="28"/>
    </row>
    <row r="12" spans="1:10">
      <c r="A12" s="29" t="s">
        <v>18</v>
      </c>
      <c r="B12" s="32">
        <v>212</v>
      </c>
      <c r="C12" s="128">
        <v>212</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201</v>
      </c>
      <c r="C16" s="129"/>
      <c r="D16" s="128" t="s">
        <v>201</v>
      </c>
      <c r="E16" s="128"/>
      <c r="F16" s="129"/>
      <c r="G16" s="28"/>
      <c r="H16" s="28"/>
      <c r="I16" s="28"/>
      <c r="J16" s="28"/>
    </row>
    <row r="17" spans="1:10">
      <c r="A17" s="29" t="s">
        <v>0</v>
      </c>
      <c r="B17" s="128" t="s">
        <v>202</v>
      </c>
      <c r="C17" s="129"/>
      <c r="D17" s="128" t="s">
        <v>202</v>
      </c>
      <c r="E17" s="128"/>
      <c r="F17" s="129"/>
      <c r="G17" s="28"/>
      <c r="H17" s="28"/>
      <c r="I17" s="28"/>
      <c r="J17" s="28"/>
    </row>
    <row r="18" spans="1:10">
      <c r="A18" s="29" t="s">
        <v>24</v>
      </c>
      <c r="B18" s="173" t="s">
        <v>203</v>
      </c>
      <c r="C18" s="173"/>
      <c r="D18" s="192" t="s">
        <v>203</v>
      </c>
      <c r="E18" s="173"/>
      <c r="F18" s="174"/>
      <c r="G18" s="28"/>
      <c r="H18" s="28"/>
      <c r="I18" s="28"/>
      <c r="J18" s="28"/>
    </row>
    <row r="19" spans="1:10">
      <c r="A19" s="29" t="s">
        <v>26</v>
      </c>
      <c r="B19" s="128">
        <v>224353462</v>
      </c>
      <c r="C19" s="129"/>
      <c r="D19" s="128">
        <v>224353462</v>
      </c>
      <c r="E19" s="128"/>
      <c r="F19" s="129"/>
      <c r="G19" s="28"/>
      <c r="H19" s="28"/>
      <c r="I19" s="28"/>
      <c r="J19" s="28"/>
    </row>
    <row r="20" spans="1:10">
      <c r="A20" s="29" t="s">
        <v>27</v>
      </c>
      <c r="B20" s="173" t="s">
        <v>204</v>
      </c>
      <c r="C20" s="173"/>
      <c r="D20" s="192" t="s">
        <v>204</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78.75" customHeight="1">
      <c r="A24" s="34" t="s">
        <v>32</v>
      </c>
      <c r="B24" s="128" t="s">
        <v>33</v>
      </c>
      <c r="C24" s="128"/>
      <c r="D24" s="128"/>
      <c r="E24" s="128"/>
      <c r="F24" s="129"/>
      <c r="G24" s="28"/>
      <c r="H24" s="28"/>
      <c r="I24" s="28"/>
      <c r="J24" s="28"/>
    </row>
    <row r="25" spans="1:10" ht="81" customHeight="1">
      <c r="A25" s="34" t="s">
        <v>34</v>
      </c>
      <c r="B25" s="128" t="s">
        <v>35</v>
      </c>
      <c r="C25" s="128"/>
      <c r="D25" s="128"/>
      <c r="E25" s="128"/>
      <c r="F25" s="129"/>
      <c r="G25" s="28"/>
      <c r="H25" s="28"/>
      <c r="I25" s="28"/>
      <c r="J25" s="28"/>
    </row>
    <row r="26" spans="1:10" ht="73.5" customHeight="1">
      <c r="A26" s="34" t="s">
        <v>36</v>
      </c>
      <c r="B26" s="128" t="s">
        <v>37</v>
      </c>
      <c r="C26" s="128"/>
      <c r="D26" s="128"/>
      <c r="E26" s="128"/>
      <c r="F26" s="129"/>
      <c r="G26" s="28"/>
      <c r="H26" s="28"/>
      <c r="I26" s="28"/>
      <c r="J26" s="28"/>
    </row>
    <row r="27" spans="1:10">
      <c r="A27" s="34" t="s">
        <v>108</v>
      </c>
      <c r="B27" s="128" t="s">
        <v>108</v>
      </c>
      <c r="C27" s="128"/>
      <c r="D27" s="128"/>
      <c r="E27" s="128"/>
      <c r="F27" s="129"/>
      <c r="G27" s="28"/>
      <c r="H27" s="28"/>
      <c r="I27" s="28"/>
      <c r="J27" s="28"/>
    </row>
    <row r="28" spans="1:10">
      <c r="A28" s="34" t="s">
        <v>108</v>
      </c>
      <c r="B28" s="128" t="s">
        <v>108</v>
      </c>
      <c r="C28" s="128"/>
      <c r="D28" s="128"/>
      <c r="E28" s="128"/>
      <c r="F28" s="129"/>
      <c r="G28" s="28"/>
      <c r="H28" s="28"/>
      <c r="I28" s="28"/>
      <c r="J28" s="28"/>
    </row>
    <row r="29" spans="1:10">
      <c r="A29" s="34" t="s">
        <v>108</v>
      </c>
      <c r="B29" s="128" t="s">
        <v>108</v>
      </c>
      <c r="C29" s="128"/>
      <c r="D29" s="128"/>
      <c r="E29" s="128"/>
      <c r="F29" s="129"/>
      <c r="G29" s="28"/>
      <c r="H29" s="28"/>
      <c r="I29" s="28"/>
      <c r="J29" s="28"/>
    </row>
    <row r="30" spans="1:10">
      <c r="A30" s="164" t="s">
        <v>108</v>
      </c>
      <c r="B30" s="165"/>
      <c r="C30" s="165"/>
      <c r="D30" s="165"/>
      <c r="E30" s="165"/>
      <c r="F30" s="166"/>
      <c r="G30" s="28"/>
      <c r="H30" s="28"/>
      <c r="I30" s="28"/>
      <c r="J30" s="28"/>
    </row>
    <row r="31" spans="1:10" ht="15" customHeight="1">
      <c r="A31" s="29" t="s">
        <v>38</v>
      </c>
      <c r="B31" s="160" t="s">
        <v>39</v>
      </c>
      <c r="C31" s="160"/>
      <c r="D31" s="160"/>
      <c r="E31" s="160"/>
      <c r="F31" s="161"/>
      <c r="G31" s="28"/>
      <c r="H31" s="28"/>
      <c r="I31" s="28"/>
      <c r="J31" s="28"/>
    </row>
    <row r="32" spans="1:10" ht="119.25" customHeight="1">
      <c r="A32" s="34" t="s">
        <v>205</v>
      </c>
      <c r="B32" s="128" t="s">
        <v>206</v>
      </c>
      <c r="C32" s="128"/>
      <c r="D32" s="128"/>
      <c r="E32" s="128"/>
      <c r="F32" s="129"/>
      <c r="G32" s="28"/>
      <c r="H32" s="28"/>
      <c r="I32" s="28"/>
      <c r="J32" s="28"/>
    </row>
    <row r="33" spans="1:10" ht="77.25" customHeight="1">
      <c r="A33" s="34" t="s">
        <v>207</v>
      </c>
      <c r="B33" s="128" t="s">
        <v>208</v>
      </c>
      <c r="C33" s="128"/>
      <c r="D33" s="128"/>
      <c r="E33" s="128"/>
      <c r="F33" s="129"/>
      <c r="G33" s="28"/>
      <c r="H33" s="28"/>
      <c r="I33" s="28"/>
      <c r="J33" s="28"/>
    </row>
    <row r="34" spans="1:10" ht="106.5" customHeight="1">
      <c r="A34" s="34" t="s">
        <v>209</v>
      </c>
      <c r="B34" s="128" t="s">
        <v>210</v>
      </c>
      <c r="C34" s="128"/>
      <c r="D34" s="128"/>
      <c r="E34" s="128"/>
      <c r="F34" s="129"/>
      <c r="G34" s="28"/>
      <c r="H34" s="28"/>
      <c r="I34" s="28"/>
      <c r="J34" s="28"/>
    </row>
    <row r="35" spans="1:10" ht="174" customHeight="1">
      <c r="A35" s="47" t="s">
        <v>211</v>
      </c>
      <c r="B35" s="184" t="s">
        <v>212</v>
      </c>
      <c r="C35" s="128"/>
      <c r="D35" s="128"/>
      <c r="E35" s="128"/>
      <c r="F35" s="129"/>
      <c r="G35" s="28"/>
      <c r="H35" s="28"/>
      <c r="I35" s="28"/>
      <c r="J35" s="28"/>
    </row>
    <row r="36" spans="1:10" ht="81" customHeight="1">
      <c r="A36" s="47" t="s">
        <v>213</v>
      </c>
      <c r="B36" s="184" t="s">
        <v>214</v>
      </c>
      <c r="C36" s="128"/>
      <c r="D36" s="128"/>
      <c r="E36" s="128"/>
      <c r="F36" s="129"/>
      <c r="G36" s="28"/>
      <c r="H36" s="28"/>
      <c r="I36" s="28"/>
      <c r="J36" s="28"/>
    </row>
    <row r="37" spans="1:10" ht="66" customHeight="1">
      <c r="A37" s="48" t="s">
        <v>215</v>
      </c>
      <c r="B37" s="128" t="s">
        <v>216</v>
      </c>
      <c r="C37" s="128"/>
      <c r="D37" s="128"/>
      <c r="E37" s="128"/>
      <c r="F37" s="129"/>
      <c r="G37" s="28"/>
      <c r="H37" s="28"/>
      <c r="I37" s="28"/>
      <c r="J37" s="28"/>
    </row>
    <row r="38" spans="1:10">
      <c r="A38" s="164" t="s">
        <v>108</v>
      </c>
      <c r="B38" s="165"/>
      <c r="C38" s="165"/>
      <c r="D38" s="165"/>
      <c r="E38" s="165"/>
      <c r="F38" s="166"/>
      <c r="G38" s="28"/>
      <c r="H38" s="28"/>
      <c r="I38" s="28"/>
      <c r="J38" s="28"/>
    </row>
    <row r="39" spans="1:10" ht="33.75" customHeight="1">
      <c r="A39" s="29" t="s">
        <v>46</v>
      </c>
      <c r="B39" s="160" t="s">
        <v>47</v>
      </c>
      <c r="C39" s="160"/>
      <c r="D39" s="160"/>
      <c r="E39" s="160"/>
      <c r="F39" s="161"/>
      <c r="G39" s="28"/>
      <c r="H39" s="28"/>
      <c r="I39" s="28"/>
      <c r="J39" s="28"/>
    </row>
    <row r="40" spans="1:10" ht="45" customHeight="1">
      <c r="A40" s="29" t="s">
        <v>48</v>
      </c>
      <c r="B40" s="160" t="s">
        <v>49</v>
      </c>
      <c r="C40" s="161"/>
      <c r="D40" s="160" t="s">
        <v>50</v>
      </c>
      <c r="E40" s="160"/>
      <c r="F40" s="161"/>
      <c r="G40" s="28"/>
      <c r="H40" s="28"/>
      <c r="I40" s="28"/>
      <c r="J40" s="35"/>
    </row>
    <row r="41" spans="1:10">
      <c r="A41" s="29" t="s">
        <v>51</v>
      </c>
      <c r="B41" s="128" t="s">
        <v>108</v>
      </c>
      <c r="C41" s="129"/>
      <c r="D41" s="128" t="s">
        <v>108</v>
      </c>
      <c r="E41" s="128"/>
      <c r="F41" s="129"/>
      <c r="G41" s="28"/>
      <c r="H41" s="28"/>
      <c r="I41" s="28"/>
      <c r="J41" s="28"/>
    </row>
    <row r="42" spans="1:10">
      <c r="A42" s="29" t="s">
        <v>54</v>
      </c>
      <c r="B42" s="128" t="s">
        <v>108</v>
      </c>
      <c r="C42" s="129"/>
      <c r="D42" s="128" t="s">
        <v>108</v>
      </c>
      <c r="E42" s="128"/>
      <c r="F42" s="129"/>
      <c r="G42" s="28"/>
      <c r="H42" s="28"/>
      <c r="I42" s="28"/>
      <c r="J42" s="28"/>
    </row>
    <row r="43" spans="1:10">
      <c r="A43" s="29" t="s">
        <v>57</v>
      </c>
      <c r="B43" s="128" t="s">
        <v>108</v>
      </c>
      <c r="C43" s="129"/>
      <c r="D43" s="128" t="s">
        <v>108</v>
      </c>
      <c r="E43" s="128"/>
      <c r="F43" s="129"/>
      <c r="G43" s="28"/>
      <c r="H43" s="28"/>
      <c r="I43" s="28"/>
      <c r="J43" s="28"/>
    </row>
    <row r="44" spans="1:10">
      <c r="A44" s="29" t="s">
        <v>60</v>
      </c>
      <c r="B44" s="128" t="s">
        <v>108</v>
      </c>
      <c r="C44" s="129"/>
      <c r="D44" s="128" t="s">
        <v>108</v>
      </c>
      <c r="E44" s="128"/>
      <c r="F44" s="129"/>
      <c r="G44" s="28"/>
      <c r="H44" s="28"/>
      <c r="I44" s="28"/>
      <c r="J44" s="28"/>
    </row>
    <row r="45" spans="1:10">
      <c r="A45" s="164" t="s">
        <v>108</v>
      </c>
      <c r="B45" s="165"/>
      <c r="C45" s="165"/>
      <c r="D45" s="165"/>
      <c r="E45" s="165"/>
      <c r="F45" s="166"/>
      <c r="G45" s="28"/>
      <c r="H45" s="28"/>
      <c r="I45" s="28"/>
      <c r="J45" s="28"/>
    </row>
    <row r="46" spans="1:10" ht="46.5" customHeight="1">
      <c r="A46" s="29" t="s">
        <v>61</v>
      </c>
      <c r="B46" s="160" t="s">
        <v>62</v>
      </c>
      <c r="C46" s="160"/>
      <c r="D46" s="160"/>
      <c r="E46" s="160"/>
      <c r="F46" s="161"/>
      <c r="G46" s="28"/>
      <c r="H46" s="28"/>
      <c r="I46" s="28"/>
      <c r="J46" s="28"/>
    </row>
    <row r="47" spans="1:10" ht="33.75" customHeight="1">
      <c r="A47" s="33" t="s">
        <v>108</v>
      </c>
      <c r="B47" s="31" t="s">
        <v>63</v>
      </c>
      <c r="C47" s="160" t="s">
        <v>64</v>
      </c>
      <c r="D47" s="161"/>
      <c r="E47" s="160" t="s">
        <v>65</v>
      </c>
      <c r="F47" s="161"/>
      <c r="G47" s="28"/>
      <c r="H47" s="28"/>
      <c r="I47" s="28"/>
      <c r="J47" s="28"/>
    </row>
    <row r="48" spans="1:10">
      <c r="A48" s="34" t="s">
        <v>108</v>
      </c>
      <c r="B48" s="32">
        <v>2022</v>
      </c>
      <c r="C48" s="128">
        <v>212</v>
      </c>
      <c r="D48" s="129"/>
      <c r="E48" s="128" t="s">
        <v>217</v>
      </c>
      <c r="F48" s="129"/>
      <c r="G48" s="28"/>
      <c r="H48" s="28"/>
      <c r="I48" s="28"/>
      <c r="J48" s="28"/>
    </row>
    <row r="49" spans="1:10">
      <c r="A49" s="34" t="s">
        <v>108</v>
      </c>
      <c r="B49" s="32" t="s">
        <v>108</v>
      </c>
      <c r="C49" s="128" t="s">
        <v>108</v>
      </c>
      <c r="D49" s="129"/>
      <c r="E49" s="128" t="s">
        <v>108</v>
      </c>
      <c r="F49" s="129"/>
      <c r="G49" s="28"/>
      <c r="H49" s="28"/>
      <c r="I49" s="28"/>
      <c r="J49" s="28"/>
    </row>
    <row r="50" spans="1:10">
      <c r="A50" s="34" t="s">
        <v>108</v>
      </c>
      <c r="B50" s="32" t="s">
        <v>108</v>
      </c>
      <c r="C50" s="128" t="s">
        <v>108</v>
      </c>
      <c r="D50" s="129"/>
      <c r="E50" s="128" t="s">
        <v>108</v>
      </c>
      <c r="F50" s="129"/>
      <c r="G50" s="28"/>
      <c r="H50" s="28"/>
      <c r="I50" s="28"/>
      <c r="J50" s="28"/>
    </row>
    <row r="51" spans="1:10">
      <c r="A51" s="34" t="s">
        <v>108</v>
      </c>
      <c r="B51" s="32" t="s">
        <v>108</v>
      </c>
      <c r="C51" s="128" t="s">
        <v>108</v>
      </c>
      <c r="D51" s="129"/>
      <c r="E51" s="128" t="s">
        <v>108</v>
      </c>
      <c r="F51" s="129"/>
      <c r="G51" s="28"/>
      <c r="H51" s="28"/>
      <c r="I51" s="28"/>
      <c r="J51" s="28"/>
    </row>
    <row r="52" spans="1:10">
      <c r="A52" s="34" t="s">
        <v>108</v>
      </c>
      <c r="B52" s="32" t="s">
        <v>108</v>
      </c>
      <c r="C52" s="128" t="s">
        <v>108</v>
      </c>
      <c r="D52" s="129"/>
      <c r="E52" s="128" t="s">
        <v>108</v>
      </c>
      <c r="F52" s="129"/>
      <c r="G52" s="28"/>
      <c r="H52" s="28"/>
      <c r="I52" s="28"/>
      <c r="J52" s="28"/>
    </row>
    <row r="53" spans="1:10">
      <c r="A53" s="164" t="s">
        <v>108</v>
      </c>
      <c r="B53" s="165"/>
      <c r="C53" s="165"/>
      <c r="D53" s="165"/>
      <c r="E53" s="165"/>
      <c r="F53" s="166"/>
      <c r="G53" s="28"/>
      <c r="H53" s="28"/>
      <c r="I53" s="28"/>
      <c r="J53" s="28"/>
    </row>
    <row r="54" spans="1:10" ht="15" customHeight="1">
      <c r="A54" s="167" t="s">
        <v>66</v>
      </c>
      <c r="B54" s="168"/>
      <c r="C54" s="168"/>
      <c r="D54" s="168"/>
      <c r="E54" s="168"/>
      <c r="F54" s="169"/>
      <c r="G54" s="28"/>
      <c r="H54" s="28"/>
      <c r="I54" s="28"/>
      <c r="J54" s="28"/>
    </row>
    <row r="55" spans="1:10" ht="39">
      <c r="A55" s="33" t="s">
        <v>108</v>
      </c>
      <c r="B55" s="36" t="s">
        <v>108</v>
      </c>
      <c r="C55" s="31" t="s">
        <v>67</v>
      </c>
      <c r="D55" s="31" t="s">
        <v>68</v>
      </c>
      <c r="E55" s="37" t="s">
        <v>69</v>
      </c>
      <c r="F55" s="38" t="s">
        <v>70</v>
      </c>
      <c r="G55" s="28"/>
      <c r="H55" s="28"/>
      <c r="I55" s="28"/>
      <c r="J55" s="28"/>
    </row>
    <row r="56" spans="1:10" ht="31.5">
      <c r="A56" s="13" t="s">
        <v>51</v>
      </c>
      <c r="B56" s="39" t="s">
        <v>71</v>
      </c>
      <c r="C56" s="40">
        <v>0</v>
      </c>
      <c r="D56" s="40">
        <v>0</v>
      </c>
      <c r="E56" s="41">
        <v>0</v>
      </c>
      <c r="F56" s="42">
        <v>0</v>
      </c>
      <c r="G56" s="28"/>
      <c r="H56" s="28"/>
      <c r="I56" s="28"/>
      <c r="J56" s="28"/>
    </row>
    <row r="57" spans="1:10" ht="26.25">
      <c r="A57" s="11" t="s">
        <v>72</v>
      </c>
      <c r="B57" s="32" t="s">
        <v>73</v>
      </c>
      <c r="C57" s="43" t="s">
        <v>108</v>
      </c>
      <c r="D57" s="43" t="s">
        <v>108</v>
      </c>
      <c r="E57" s="40">
        <v>0</v>
      </c>
      <c r="F57" s="44">
        <v>0</v>
      </c>
      <c r="G57" s="28"/>
      <c r="H57" s="28"/>
      <c r="I57" s="28"/>
      <c r="J57" s="28"/>
    </row>
    <row r="58" spans="1:10" ht="26.25">
      <c r="A58" s="11" t="s">
        <v>74</v>
      </c>
      <c r="B58" s="32" t="s">
        <v>75</v>
      </c>
      <c r="C58" s="43" t="s">
        <v>108</v>
      </c>
      <c r="D58" s="43" t="s">
        <v>108</v>
      </c>
      <c r="E58" s="40">
        <v>0</v>
      </c>
      <c r="F58" s="44">
        <v>0</v>
      </c>
      <c r="G58" s="28"/>
      <c r="H58" s="28"/>
      <c r="I58" s="28"/>
      <c r="J58" s="28"/>
    </row>
    <row r="59" spans="1:10">
      <c r="A59" s="11" t="s">
        <v>76</v>
      </c>
      <c r="B59" s="32" t="s">
        <v>77</v>
      </c>
      <c r="C59" s="43" t="s">
        <v>108</v>
      </c>
      <c r="D59" s="43" t="s">
        <v>108</v>
      </c>
      <c r="E59" s="40">
        <v>0</v>
      </c>
      <c r="F59" s="44">
        <v>0</v>
      </c>
      <c r="G59" s="28"/>
      <c r="H59" s="28"/>
      <c r="I59" s="28"/>
      <c r="J59" s="28"/>
    </row>
    <row r="60" spans="1:10">
      <c r="A60" s="164" t="s">
        <v>108</v>
      </c>
      <c r="B60" s="165"/>
      <c r="C60" s="165"/>
      <c r="D60" s="165"/>
      <c r="E60" s="165"/>
      <c r="F60" s="166"/>
      <c r="G60" s="28"/>
      <c r="H60" s="28"/>
      <c r="I60" s="28"/>
      <c r="J60" s="28"/>
    </row>
    <row r="61" spans="1:10" ht="31.5">
      <c r="A61" s="13" t="s">
        <v>54</v>
      </c>
      <c r="B61" s="39" t="s">
        <v>78</v>
      </c>
      <c r="C61" s="40">
        <v>230</v>
      </c>
      <c r="D61" s="40">
        <v>212</v>
      </c>
      <c r="E61" s="40">
        <v>-18</v>
      </c>
      <c r="F61" s="44">
        <f>E61/C$72</f>
        <v>-7.8260869565217397E-2</v>
      </c>
      <c r="G61" s="28"/>
      <c r="H61" s="28"/>
      <c r="I61" s="28"/>
      <c r="J61" s="28"/>
    </row>
    <row r="62" spans="1:10" ht="15.75">
      <c r="A62" s="12"/>
      <c r="B62" s="45" t="s">
        <v>79</v>
      </c>
      <c r="C62" s="45" t="s">
        <v>108</v>
      </c>
      <c r="D62" s="45" t="s">
        <v>108</v>
      </c>
      <c r="E62" s="45" t="s">
        <v>108</v>
      </c>
      <c r="F62" s="39" t="s">
        <v>108</v>
      </c>
      <c r="G62" s="28"/>
      <c r="H62" s="28"/>
      <c r="I62" s="28"/>
      <c r="J62" s="28"/>
    </row>
    <row r="63" spans="1:10">
      <c r="A63" s="11" t="s">
        <v>80</v>
      </c>
      <c r="B63" s="32" t="s">
        <v>81</v>
      </c>
      <c r="C63" s="43">
        <v>48</v>
      </c>
      <c r="D63" s="43">
        <v>68</v>
      </c>
      <c r="E63" s="40">
        <v>20</v>
      </c>
      <c r="F63" s="44">
        <f>E63/C$72</f>
        <v>8.6956521739130432E-2</v>
      </c>
      <c r="G63" s="28"/>
      <c r="H63" s="28"/>
      <c r="I63" s="28"/>
      <c r="J63" s="28"/>
    </row>
    <row r="64" spans="1:10" ht="102.75">
      <c r="A64" s="11" t="s">
        <v>82</v>
      </c>
      <c r="B64" s="32" t="s">
        <v>131</v>
      </c>
      <c r="C64" s="43">
        <v>20</v>
      </c>
      <c r="D64" s="43">
        <v>0</v>
      </c>
      <c r="E64" s="40">
        <v>-20</v>
      </c>
      <c r="F64" s="44">
        <f>E64/C$72</f>
        <v>-8.6956521739130432E-2</v>
      </c>
      <c r="G64" s="28"/>
      <c r="H64" s="28"/>
      <c r="I64" s="28"/>
      <c r="J64" s="28"/>
    </row>
    <row r="65" spans="1:10" ht="64.5">
      <c r="A65" s="11" t="s">
        <v>84</v>
      </c>
      <c r="B65" s="32" t="s">
        <v>85</v>
      </c>
      <c r="C65" s="43">
        <v>24</v>
      </c>
      <c r="D65" s="43">
        <v>24</v>
      </c>
      <c r="E65" s="40">
        <v>0</v>
      </c>
      <c r="F65" s="44">
        <f>E65/C$72</f>
        <v>0</v>
      </c>
      <c r="G65" s="28"/>
      <c r="H65" s="28"/>
      <c r="I65" s="28"/>
      <c r="J65" s="28"/>
    </row>
    <row r="66" spans="1:10" ht="15.75">
      <c r="A66" s="2"/>
      <c r="B66" s="45" t="s">
        <v>86</v>
      </c>
      <c r="C66" s="45" t="s">
        <v>108</v>
      </c>
      <c r="D66" s="45" t="s">
        <v>108</v>
      </c>
      <c r="E66" s="45" t="s">
        <v>108</v>
      </c>
      <c r="F66" s="45"/>
      <c r="G66" s="28"/>
      <c r="H66" s="28"/>
      <c r="I66" s="28"/>
      <c r="J66" s="28"/>
    </row>
    <row r="67" spans="1:10" ht="26.25">
      <c r="A67" s="11" t="s">
        <v>87</v>
      </c>
      <c r="B67" s="32" t="s">
        <v>88</v>
      </c>
      <c r="C67" s="43" t="s">
        <v>108</v>
      </c>
      <c r="D67" s="43" t="s">
        <v>108</v>
      </c>
      <c r="E67" s="40">
        <v>0</v>
      </c>
      <c r="F67" s="44">
        <f>E67/C$72</f>
        <v>0</v>
      </c>
      <c r="G67" s="28"/>
      <c r="H67" s="28"/>
      <c r="I67" s="28"/>
      <c r="J67" s="28"/>
    </row>
    <row r="68" spans="1:10">
      <c r="A68" s="11" t="s">
        <v>89</v>
      </c>
      <c r="B68" s="32" t="s">
        <v>90</v>
      </c>
      <c r="C68" s="43">
        <v>118</v>
      </c>
      <c r="D68" s="43">
        <v>114</v>
      </c>
      <c r="E68" s="40">
        <v>-4</v>
      </c>
      <c r="F68" s="44">
        <f>E68/C$72</f>
        <v>-1.7391304347826087E-2</v>
      </c>
      <c r="G68" s="28"/>
      <c r="H68" s="28"/>
      <c r="I68" s="28"/>
      <c r="J68" s="28"/>
    </row>
    <row r="69" spans="1:10">
      <c r="A69" s="11" t="s">
        <v>91</v>
      </c>
      <c r="B69" s="32" t="s">
        <v>92</v>
      </c>
      <c r="C69" s="43">
        <v>15</v>
      </c>
      <c r="D69" s="43">
        <v>1</v>
      </c>
      <c r="E69" s="40">
        <v>-14</v>
      </c>
      <c r="F69" s="44">
        <f>E69/C$72</f>
        <v>-6.0869565217391307E-2</v>
      </c>
      <c r="G69" s="28"/>
      <c r="H69" s="28"/>
      <c r="I69" s="28"/>
      <c r="J69" s="28"/>
    </row>
    <row r="70" spans="1:10">
      <c r="A70" s="11" t="s">
        <v>93</v>
      </c>
      <c r="B70" s="32" t="s">
        <v>94</v>
      </c>
      <c r="C70" s="43">
        <v>5</v>
      </c>
      <c r="D70" s="43">
        <v>5</v>
      </c>
      <c r="E70" s="40">
        <v>0</v>
      </c>
      <c r="F70" s="44">
        <f>E70/C$72</f>
        <v>0</v>
      </c>
      <c r="G70" s="28"/>
      <c r="H70" s="28"/>
      <c r="I70" s="28"/>
      <c r="J70" s="28"/>
    </row>
    <row r="71" spans="1:10">
      <c r="A71" s="164" t="s">
        <v>108</v>
      </c>
      <c r="B71" s="165"/>
      <c r="C71" s="165"/>
      <c r="D71" s="165"/>
      <c r="E71" s="165"/>
      <c r="F71" s="166"/>
      <c r="G71" s="28"/>
      <c r="H71" s="28"/>
      <c r="I71" s="28"/>
      <c r="J71" s="28"/>
    </row>
    <row r="72" spans="1:10" ht="31.5">
      <c r="A72" s="30" t="s">
        <v>57</v>
      </c>
      <c r="B72" s="39" t="s">
        <v>95</v>
      </c>
      <c r="C72" s="40">
        <v>230</v>
      </c>
      <c r="D72" s="40">
        <v>212</v>
      </c>
      <c r="E72" s="40">
        <v>-18</v>
      </c>
      <c r="F72" s="44">
        <f>E72/C$72</f>
        <v>-7.8260869565217397E-2</v>
      </c>
      <c r="G72" s="28"/>
      <c r="H72" s="28"/>
      <c r="I72" s="28"/>
      <c r="J72" s="28"/>
    </row>
    <row r="73" spans="1:10">
      <c r="A73" s="164" t="s">
        <v>108</v>
      </c>
      <c r="B73" s="165"/>
      <c r="C73" s="165"/>
      <c r="D73" s="165"/>
      <c r="E73" s="165"/>
      <c r="F73" s="166"/>
      <c r="G73" s="28"/>
      <c r="H73" s="28"/>
      <c r="I73" s="28"/>
      <c r="J73" s="28"/>
    </row>
    <row r="74" spans="1:10" ht="15" customHeight="1">
      <c r="A74" s="167" t="s">
        <v>96</v>
      </c>
      <c r="B74" s="168"/>
      <c r="C74" s="168"/>
      <c r="D74" s="168"/>
      <c r="E74" s="168"/>
      <c r="F74" s="169"/>
      <c r="G74" s="28"/>
      <c r="H74" s="28"/>
      <c r="I74" s="28"/>
      <c r="J74" s="28"/>
    </row>
    <row r="75" spans="1:10" ht="15" customHeight="1">
      <c r="A75" s="29" t="s">
        <v>97</v>
      </c>
      <c r="B75" s="160" t="s">
        <v>98</v>
      </c>
      <c r="C75" s="160"/>
      <c r="D75" s="161"/>
      <c r="E75" s="160" t="s">
        <v>99</v>
      </c>
      <c r="F75" s="161"/>
      <c r="G75" s="28"/>
      <c r="H75" s="28"/>
      <c r="I75" s="28"/>
      <c r="J75" s="28"/>
    </row>
    <row r="76" spans="1:10" ht="78.75" customHeight="1">
      <c r="A76" s="11" t="s">
        <v>80</v>
      </c>
      <c r="B76" s="128" t="s">
        <v>218</v>
      </c>
      <c r="C76" s="128"/>
      <c r="D76" s="175"/>
      <c r="E76" s="128">
        <v>68</v>
      </c>
      <c r="F76" s="129"/>
      <c r="G76" s="28"/>
      <c r="H76" s="28"/>
      <c r="I76" s="28"/>
      <c r="J76" s="28"/>
    </row>
    <row r="77" spans="1:10" ht="51.75" customHeight="1">
      <c r="A77" s="11" t="s">
        <v>82</v>
      </c>
      <c r="B77" s="128" t="s">
        <v>219</v>
      </c>
      <c r="C77" s="128"/>
      <c r="D77" s="129"/>
      <c r="E77" s="128" t="s">
        <v>108</v>
      </c>
      <c r="F77" s="129"/>
      <c r="G77" s="28"/>
      <c r="H77" s="28"/>
      <c r="I77" s="28"/>
      <c r="J77" s="28"/>
    </row>
    <row r="78" spans="1:10" ht="42" customHeight="1">
      <c r="A78" s="11" t="s">
        <v>84</v>
      </c>
      <c r="B78" s="128" t="s">
        <v>220</v>
      </c>
      <c r="C78" s="128"/>
      <c r="D78" s="129"/>
      <c r="E78" s="128">
        <v>24</v>
      </c>
      <c r="F78" s="129"/>
      <c r="G78" s="28"/>
      <c r="H78" s="28"/>
      <c r="I78" s="28"/>
      <c r="J78" s="28"/>
    </row>
    <row r="79" spans="1:10" ht="60" customHeight="1">
      <c r="A79" s="11" t="s">
        <v>89</v>
      </c>
      <c r="B79" s="128" t="s">
        <v>221</v>
      </c>
      <c r="C79" s="128"/>
      <c r="D79" s="129"/>
      <c r="E79" s="128">
        <v>114</v>
      </c>
      <c r="F79" s="129"/>
      <c r="G79" s="28"/>
      <c r="H79" s="28"/>
      <c r="I79" s="28"/>
      <c r="J79" s="28"/>
    </row>
    <row r="80" spans="1:10" ht="57.75" customHeight="1">
      <c r="A80" s="11" t="s">
        <v>91</v>
      </c>
      <c r="B80" s="128" t="s">
        <v>222</v>
      </c>
      <c r="C80" s="128"/>
      <c r="D80" s="175"/>
      <c r="E80" s="128">
        <v>1</v>
      </c>
      <c r="F80" s="129"/>
      <c r="G80" s="28"/>
      <c r="H80" s="28"/>
      <c r="I80" s="28"/>
      <c r="J80" s="28"/>
    </row>
    <row r="81" spans="1:10">
      <c r="A81" s="11" t="s">
        <v>93</v>
      </c>
      <c r="B81" s="128" t="s">
        <v>223</v>
      </c>
      <c r="C81" s="128"/>
      <c r="D81" s="175"/>
      <c r="E81" s="128">
        <v>5</v>
      </c>
      <c r="F81" s="129"/>
      <c r="G81" s="28"/>
      <c r="H81" s="28"/>
      <c r="I81" s="28"/>
      <c r="J81" s="28"/>
    </row>
    <row r="82" spans="1:10">
      <c r="A82" s="34" t="s">
        <v>108</v>
      </c>
      <c r="B82" s="160" t="s">
        <v>108</v>
      </c>
      <c r="C82" s="160"/>
      <c r="D82" s="191"/>
      <c r="E82" s="128" t="s">
        <v>108</v>
      </c>
      <c r="F82" s="129"/>
      <c r="G82" s="28"/>
      <c r="H82" s="28"/>
      <c r="I82" s="28"/>
      <c r="J82" s="28"/>
    </row>
    <row r="83" spans="1:10">
      <c r="A83" s="34" t="s">
        <v>108</v>
      </c>
      <c r="B83" s="128" t="s">
        <v>108</v>
      </c>
      <c r="C83" s="128"/>
      <c r="D83" s="175"/>
      <c r="E83" s="128" t="s">
        <v>108</v>
      </c>
      <c r="F83" s="129"/>
      <c r="G83" s="28"/>
      <c r="H83" s="28"/>
      <c r="I83" s="28"/>
      <c r="J83" s="28"/>
    </row>
    <row r="84" spans="1:10">
      <c r="A84" s="28" t="s">
        <v>108</v>
      </c>
      <c r="B84" s="28" t="s">
        <v>108</v>
      </c>
      <c r="C84" s="28" t="s">
        <v>108</v>
      </c>
      <c r="D84" s="28" t="s">
        <v>108</v>
      </c>
      <c r="E84" s="28" t="s">
        <v>108</v>
      </c>
      <c r="F84" s="28" t="s">
        <v>108</v>
      </c>
      <c r="G84" s="28"/>
      <c r="H84" s="28"/>
      <c r="I84" s="28"/>
      <c r="J84" s="28"/>
    </row>
    <row r="85" spans="1:10">
      <c r="A85" s="177" t="s">
        <v>101</v>
      </c>
      <c r="B85" s="177"/>
      <c r="C85" s="177"/>
      <c r="D85" s="177"/>
      <c r="E85" s="177"/>
      <c r="F85" s="177"/>
      <c r="G85" s="28"/>
      <c r="H85" s="28"/>
      <c r="I85" s="28"/>
      <c r="J85" s="28"/>
    </row>
    <row r="86" spans="1:10">
      <c r="A86" s="176" t="s">
        <v>142</v>
      </c>
      <c r="B86" s="176"/>
      <c r="C86" s="176"/>
      <c r="D86" s="176"/>
      <c r="E86" s="176"/>
      <c r="F86" s="176"/>
      <c r="G86" s="28"/>
      <c r="H86" s="28"/>
      <c r="I86" s="28"/>
      <c r="J86" s="28"/>
    </row>
    <row r="87" spans="1:10">
      <c r="A87" s="28"/>
      <c r="B87" s="28"/>
      <c r="C87" s="28"/>
      <c r="D87" s="28"/>
      <c r="E87" s="28"/>
      <c r="F87" s="28"/>
      <c r="G87" s="28"/>
      <c r="H87" s="28"/>
      <c r="I87" s="28"/>
      <c r="J87" s="28"/>
    </row>
  </sheetData>
  <mergeCells count="98">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B27:F27"/>
    <mergeCell ref="B40:C40"/>
    <mergeCell ref="D40:F40"/>
    <mergeCell ref="B29:F29"/>
    <mergeCell ref="A30:F30"/>
    <mergeCell ref="B31:F31"/>
    <mergeCell ref="B32:F32"/>
    <mergeCell ref="B33:F33"/>
    <mergeCell ref="B34:F34"/>
    <mergeCell ref="B35:F35"/>
    <mergeCell ref="B36:F36"/>
    <mergeCell ref="B37:F37"/>
    <mergeCell ref="A38:F38"/>
    <mergeCell ref="B39:F39"/>
    <mergeCell ref="B41:C41"/>
    <mergeCell ref="D41:F41"/>
    <mergeCell ref="B42:C42"/>
    <mergeCell ref="D42:F42"/>
    <mergeCell ref="B43:C43"/>
    <mergeCell ref="D43:F43"/>
    <mergeCell ref="B44:C44"/>
    <mergeCell ref="D44:F44"/>
    <mergeCell ref="A45:F45"/>
    <mergeCell ref="B46:F46"/>
    <mergeCell ref="C47:D47"/>
    <mergeCell ref="E47:F47"/>
    <mergeCell ref="A54:F54"/>
    <mergeCell ref="C48:D48"/>
    <mergeCell ref="E48:F48"/>
    <mergeCell ref="C49:D49"/>
    <mergeCell ref="E49:F49"/>
    <mergeCell ref="C50:D50"/>
    <mergeCell ref="E50:F50"/>
    <mergeCell ref="C51:D51"/>
    <mergeCell ref="E51:F51"/>
    <mergeCell ref="C52:D52"/>
    <mergeCell ref="E52:F52"/>
    <mergeCell ref="A53:F53"/>
    <mergeCell ref="A60:F60"/>
    <mergeCell ref="A71:F71"/>
    <mergeCell ref="A73:F73"/>
    <mergeCell ref="A74:F74"/>
    <mergeCell ref="B75:D75"/>
    <mergeCell ref="E75:F75"/>
    <mergeCell ref="B76:D76"/>
    <mergeCell ref="E76:F76"/>
    <mergeCell ref="B77:D77"/>
    <mergeCell ref="E77:F77"/>
    <mergeCell ref="B78:D78"/>
    <mergeCell ref="E78:F78"/>
    <mergeCell ref="A86:F86"/>
    <mergeCell ref="B79:D79"/>
    <mergeCell ref="E79:F79"/>
    <mergeCell ref="B80:D80"/>
    <mergeCell ref="E80:F80"/>
    <mergeCell ref="B81:D81"/>
    <mergeCell ref="E81:F81"/>
    <mergeCell ref="B82:D82"/>
    <mergeCell ref="E82:F82"/>
    <mergeCell ref="B83:D83"/>
    <mergeCell ref="E83:F83"/>
    <mergeCell ref="A85:F85"/>
  </mergeCells>
  <hyperlinks>
    <hyperlink ref="B18" r:id="rId1" xr:uid="{1EB0D0F4-69BF-4B4C-BEA1-ACB7D17087BA}"/>
    <hyperlink ref="D18" r:id="rId2" xr:uid="{08062B92-0F85-4ACF-B7CD-6D1BA87AD9DB}"/>
    <hyperlink ref="B20" r:id="rId3" xr:uid="{D708B6F6-E09C-4E03-A4A6-74C1ABADC5A3}"/>
    <hyperlink ref="D20" r:id="rId4" xr:uid="{F2878C68-4B86-4DC4-8DF5-B5B37EB0B33C}"/>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907DF-01A2-49EC-B209-016603CC25DB}">
  <dimension ref="A1:J86"/>
  <sheetViews>
    <sheetView topLeftCell="A47" workbookViewId="0">
      <selection activeCell="A53" sqref="A53:A56"/>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67" t="s">
        <v>224</v>
      </c>
      <c r="C1" s="168"/>
      <c r="D1" s="168"/>
      <c r="E1" s="168"/>
      <c r="F1" s="169"/>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c r="A5" s="29" t="s">
        <v>6</v>
      </c>
      <c r="B5" s="128" t="s">
        <v>7</v>
      </c>
      <c r="C5" s="128"/>
      <c r="D5" s="128"/>
      <c r="E5" s="128"/>
      <c r="F5" s="129"/>
      <c r="G5" s="28"/>
      <c r="H5" s="28"/>
      <c r="I5" s="28"/>
      <c r="J5" s="28"/>
    </row>
    <row r="6" spans="1:10">
      <c r="A6" s="143" t="s">
        <v>8</v>
      </c>
      <c r="B6" s="145" t="s">
        <v>9</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11</v>
      </c>
      <c r="C9" s="161"/>
      <c r="D9" s="160" t="s">
        <v>12</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220</v>
      </c>
      <c r="C11" s="128">
        <v>220</v>
      </c>
      <c r="D11" s="129"/>
      <c r="E11" s="128">
        <v>0</v>
      </c>
      <c r="F11" s="129"/>
      <c r="G11" s="28"/>
      <c r="H11" s="28"/>
      <c r="I11" s="28"/>
      <c r="J11" s="28"/>
    </row>
    <row r="12" spans="1:10">
      <c r="A12" s="29" t="s">
        <v>18</v>
      </c>
      <c r="B12" s="32">
        <v>220</v>
      </c>
      <c r="C12" s="128">
        <v>220</v>
      </c>
      <c r="D12" s="129"/>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225</v>
      </c>
      <c r="C16" s="129"/>
      <c r="D16" s="128" t="s">
        <v>226</v>
      </c>
      <c r="E16" s="128"/>
      <c r="F16" s="129"/>
      <c r="G16" s="28"/>
      <c r="H16" s="28"/>
      <c r="I16" s="28"/>
      <c r="J16" s="28"/>
    </row>
    <row r="17" spans="1:10">
      <c r="A17" s="29" t="s">
        <v>0</v>
      </c>
      <c r="B17" s="128" t="s">
        <v>224</v>
      </c>
      <c r="C17" s="129"/>
      <c r="D17" s="128" t="s">
        <v>224</v>
      </c>
      <c r="E17" s="128"/>
      <c r="F17" s="129"/>
      <c r="G17" s="28"/>
      <c r="H17" s="28"/>
      <c r="I17" s="28"/>
      <c r="J17" s="28"/>
    </row>
    <row r="18" spans="1:10">
      <c r="A18" s="29" t="s">
        <v>24</v>
      </c>
      <c r="B18" s="128" t="s">
        <v>227</v>
      </c>
      <c r="C18" s="128"/>
      <c r="D18" s="184" t="s">
        <v>227</v>
      </c>
      <c r="E18" s="128"/>
      <c r="F18" s="129"/>
      <c r="G18" s="28"/>
      <c r="H18" s="28"/>
      <c r="I18" s="28"/>
      <c r="J18" s="28"/>
    </row>
    <row r="19" spans="1:10">
      <c r="A19" s="29" t="s">
        <v>26</v>
      </c>
      <c r="B19" s="187">
        <v>420776126781</v>
      </c>
      <c r="C19" s="129"/>
      <c r="D19" s="187">
        <v>420542591131</v>
      </c>
      <c r="E19" s="128"/>
      <c r="F19" s="129"/>
      <c r="G19" s="28"/>
      <c r="H19" s="28"/>
      <c r="I19" s="28"/>
      <c r="J19" s="28"/>
    </row>
    <row r="20" spans="1:10">
      <c r="A20" s="29" t="s">
        <v>27</v>
      </c>
      <c r="B20" s="173" t="s">
        <v>228</v>
      </c>
      <c r="C20" s="173"/>
      <c r="D20" s="192" t="s">
        <v>229</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255" customHeight="1">
      <c r="A24" s="34" t="s">
        <v>32</v>
      </c>
      <c r="B24" s="128" t="s">
        <v>230</v>
      </c>
      <c r="C24" s="128"/>
      <c r="D24" s="128"/>
      <c r="E24" s="128"/>
      <c r="F24" s="129"/>
      <c r="G24" s="28"/>
      <c r="H24" s="28"/>
      <c r="I24" s="28"/>
      <c r="J24" s="28"/>
    </row>
    <row r="25" spans="1:10" ht="132.75" customHeight="1">
      <c r="A25" s="34" t="s">
        <v>34</v>
      </c>
      <c r="B25" s="128" t="s">
        <v>231</v>
      </c>
      <c r="C25" s="128"/>
      <c r="D25" s="128"/>
      <c r="E25" s="128"/>
      <c r="F25" s="129"/>
      <c r="G25" s="28"/>
      <c r="H25" s="28"/>
      <c r="I25" s="28"/>
      <c r="J25" s="28"/>
    </row>
    <row r="26" spans="1:10" ht="102.75" customHeight="1">
      <c r="A26" s="34" t="s">
        <v>36</v>
      </c>
      <c r="B26" s="128" t="s">
        <v>232</v>
      </c>
      <c r="C26" s="128"/>
      <c r="D26" s="128"/>
      <c r="E26" s="128"/>
      <c r="F26" s="129"/>
      <c r="G26" s="28"/>
      <c r="H26" s="28"/>
      <c r="I26" s="28"/>
      <c r="J26" s="28"/>
    </row>
    <row r="27" spans="1:10">
      <c r="A27" s="164" t="s">
        <v>108</v>
      </c>
      <c r="B27" s="165"/>
      <c r="C27" s="165"/>
      <c r="D27" s="165"/>
      <c r="E27" s="165"/>
      <c r="F27" s="166"/>
      <c r="G27" s="28"/>
      <c r="H27" s="28"/>
      <c r="I27" s="28"/>
      <c r="J27" s="28"/>
    </row>
    <row r="28" spans="1:10" ht="15" customHeight="1">
      <c r="A28" s="29" t="s">
        <v>38</v>
      </c>
      <c r="B28" s="160" t="s">
        <v>39</v>
      </c>
      <c r="C28" s="160"/>
      <c r="D28" s="160"/>
      <c r="E28" s="160"/>
      <c r="F28" s="161"/>
      <c r="G28" s="28"/>
      <c r="H28" s="28"/>
      <c r="I28" s="28"/>
      <c r="J28" s="28"/>
    </row>
    <row r="29" spans="1:10" ht="168" customHeight="1">
      <c r="A29" s="34" t="s">
        <v>233</v>
      </c>
      <c r="B29" s="128" t="s">
        <v>234</v>
      </c>
      <c r="C29" s="128"/>
      <c r="D29" s="128"/>
      <c r="E29" s="128"/>
      <c r="F29" s="129"/>
      <c r="G29" s="28"/>
      <c r="H29" s="28"/>
      <c r="I29" s="28"/>
      <c r="J29" s="28"/>
    </row>
    <row r="30" spans="1:10" ht="147" customHeight="1">
      <c r="A30" s="34" t="s">
        <v>235</v>
      </c>
      <c r="B30" s="128" t="s">
        <v>236</v>
      </c>
      <c r="C30" s="128"/>
      <c r="D30" s="128"/>
      <c r="E30" s="128"/>
      <c r="F30" s="129"/>
      <c r="G30" s="28"/>
      <c r="H30" s="28"/>
      <c r="I30" s="28"/>
      <c r="J30" s="28"/>
    </row>
    <row r="31" spans="1:10" ht="75" customHeight="1">
      <c r="A31" s="34" t="s">
        <v>237</v>
      </c>
      <c r="B31" s="128" t="s">
        <v>238</v>
      </c>
      <c r="C31" s="128"/>
      <c r="D31" s="128"/>
      <c r="E31" s="128"/>
      <c r="F31" s="129"/>
      <c r="G31" s="28"/>
      <c r="H31" s="28"/>
      <c r="I31" s="28"/>
      <c r="J31" s="28"/>
    </row>
    <row r="32" spans="1:10" ht="74.25" customHeight="1">
      <c r="A32" s="34" t="s">
        <v>239</v>
      </c>
      <c r="B32" s="128" t="s">
        <v>240</v>
      </c>
      <c r="C32" s="128"/>
      <c r="D32" s="128"/>
      <c r="E32" s="128"/>
      <c r="F32" s="129"/>
      <c r="G32" s="28"/>
      <c r="H32" s="28"/>
      <c r="I32" s="28"/>
      <c r="J32" s="28"/>
    </row>
    <row r="33" spans="1:10" ht="102" customHeight="1">
      <c r="A33" s="34" t="s">
        <v>241</v>
      </c>
      <c r="B33" s="128" t="s">
        <v>242</v>
      </c>
      <c r="C33" s="128"/>
      <c r="D33" s="128"/>
      <c r="E33" s="128"/>
      <c r="F33" s="129"/>
      <c r="G33" s="28"/>
      <c r="H33" s="28"/>
      <c r="I33" s="28"/>
      <c r="J33" s="28"/>
    </row>
    <row r="34" spans="1:10" ht="83.25" customHeight="1">
      <c r="A34" s="46" t="s">
        <v>243</v>
      </c>
      <c r="B34" s="193" t="s">
        <v>244</v>
      </c>
      <c r="C34" s="194"/>
      <c r="D34" s="194"/>
      <c r="E34" s="194"/>
      <c r="F34" s="195"/>
      <c r="G34" s="28"/>
      <c r="H34" s="28"/>
      <c r="I34" s="28"/>
      <c r="J34" s="28"/>
    </row>
    <row r="35" spans="1:10">
      <c r="A35" s="164" t="s">
        <v>108</v>
      </c>
      <c r="B35" s="165"/>
      <c r="C35" s="165"/>
      <c r="D35" s="165"/>
      <c r="E35" s="165"/>
      <c r="F35" s="166"/>
      <c r="G35" s="28"/>
      <c r="H35" s="28"/>
      <c r="I35" s="28"/>
      <c r="J35" s="28"/>
    </row>
    <row r="36" spans="1:10">
      <c r="A36" s="29" t="s">
        <v>46</v>
      </c>
      <c r="B36" s="160" t="s">
        <v>47</v>
      </c>
      <c r="C36" s="160"/>
      <c r="D36" s="160"/>
      <c r="E36" s="160"/>
      <c r="F36" s="161"/>
      <c r="G36" s="28"/>
      <c r="H36" s="28"/>
      <c r="I36" s="28"/>
      <c r="J36" s="28"/>
    </row>
    <row r="37" spans="1:10">
      <c r="A37" s="29" t="s">
        <v>48</v>
      </c>
      <c r="B37" s="160" t="s">
        <v>49</v>
      </c>
      <c r="C37" s="161"/>
      <c r="D37" s="160" t="s">
        <v>50</v>
      </c>
      <c r="E37" s="160"/>
      <c r="F37" s="161"/>
      <c r="G37" s="28"/>
      <c r="H37" s="28"/>
      <c r="I37" s="28"/>
      <c r="J37" s="35"/>
    </row>
    <row r="38" spans="1:10">
      <c r="A38" s="29" t="s">
        <v>51</v>
      </c>
      <c r="B38" s="128" t="s">
        <v>108</v>
      </c>
      <c r="C38" s="129"/>
      <c r="D38" s="128" t="s">
        <v>108</v>
      </c>
      <c r="E38" s="128"/>
      <c r="F38" s="129"/>
      <c r="G38" s="28"/>
      <c r="H38" s="28"/>
      <c r="I38" s="28"/>
      <c r="J38" s="28"/>
    </row>
    <row r="39" spans="1:10" ht="33.75" customHeight="1">
      <c r="A39" s="29" t="s">
        <v>54</v>
      </c>
      <c r="B39" s="128" t="s">
        <v>108</v>
      </c>
      <c r="C39" s="129"/>
      <c r="D39" s="128" t="s">
        <v>108</v>
      </c>
      <c r="E39" s="128"/>
      <c r="F39" s="129"/>
      <c r="G39" s="28"/>
      <c r="H39" s="28"/>
      <c r="I39" s="28"/>
      <c r="J39" s="28"/>
    </row>
    <row r="40" spans="1:10">
      <c r="A40" s="29" t="s">
        <v>57</v>
      </c>
      <c r="B40" s="128" t="s">
        <v>108</v>
      </c>
      <c r="C40" s="129"/>
      <c r="D40" s="128" t="s">
        <v>108</v>
      </c>
      <c r="E40" s="128"/>
      <c r="F40" s="129"/>
      <c r="G40" s="28"/>
      <c r="H40" s="28"/>
      <c r="I40" s="28"/>
      <c r="J40" s="28"/>
    </row>
    <row r="41" spans="1:10">
      <c r="A41" s="29" t="s">
        <v>60</v>
      </c>
      <c r="B41" s="128" t="s">
        <v>108</v>
      </c>
      <c r="C41" s="129"/>
      <c r="D41" s="128" t="s">
        <v>108</v>
      </c>
      <c r="E41" s="128"/>
      <c r="F41" s="129"/>
      <c r="G41" s="28"/>
      <c r="H41" s="28"/>
      <c r="I41" s="28"/>
      <c r="J41" s="28"/>
    </row>
    <row r="42" spans="1:10">
      <c r="A42" s="164" t="s">
        <v>108</v>
      </c>
      <c r="B42" s="165"/>
      <c r="C42" s="165"/>
      <c r="D42" s="165"/>
      <c r="E42" s="165"/>
      <c r="F42" s="166"/>
      <c r="G42" s="28"/>
      <c r="H42" s="28"/>
      <c r="I42" s="28"/>
      <c r="J42" s="28"/>
    </row>
    <row r="43" spans="1:10" ht="15" customHeight="1">
      <c r="A43" s="29" t="s">
        <v>61</v>
      </c>
      <c r="B43" s="160" t="s">
        <v>62</v>
      </c>
      <c r="C43" s="160"/>
      <c r="D43" s="160"/>
      <c r="E43" s="160"/>
      <c r="F43" s="161"/>
      <c r="G43" s="28"/>
      <c r="H43" s="28"/>
      <c r="I43" s="28"/>
      <c r="J43" s="28"/>
    </row>
    <row r="44" spans="1:10">
      <c r="A44" s="33" t="s">
        <v>108</v>
      </c>
      <c r="B44" s="31" t="s">
        <v>63</v>
      </c>
      <c r="C44" s="160" t="s">
        <v>64</v>
      </c>
      <c r="D44" s="161"/>
      <c r="E44" s="160" t="s">
        <v>65</v>
      </c>
      <c r="F44" s="161"/>
      <c r="G44" s="28"/>
      <c r="H44" s="28"/>
      <c r="I44" s="28"/>
      <c r="J44" s="28"/>
    </row>
    <row r="45" spans="1:10">
      <c r="A45" s="34" t="s">
        <v>108</v>
      </c>
      <c r="B45" s="32" t="s">
        <v>108</v>
      </c>
      <c r="C45" s="128" t="s">
        <v>108</v>
      </c>
      <c r="D45" s="129"/>
      <c r="E45" s="128" t="s">
        <v>108</v>
      </c>
      <c r="F45" s="129"/>
      <c r="G45" s="28"/>
      <c r="H45" s="28"/>
      <c r="I45" s="28"/>
      <c r="J45" s="28"/>
    </row>
    <row r="46" spans="1:10" ht="46.5" customHeight="1">
      <c r="A46" s="34" t="s">
        <v>108</v>
      </c>
      <c r="B46" s="32" t="s">
        <v>108</v>
      </c>
      <c r="C46" s="128" t="s">
        <v>108</v>
      </c>
      <c r="D46" s="129"/>
      <c r="E46" s="128" t="s">
        <v>108</v>
      </c>
      <c r="F46" s="129"/>
      <c r="G46" s="28"/>
      <c r="H46" s="28"/>
      <c r="I46" s="28"/>
      <c r="J46" s="28"/>
    </row>
    <row r="47" spans="1:10" ht="33.75" customHeight="1">
      <c r="A47" s="34" t="s">
        <v>108</v>
      </c>
      <c r="B47" s="32" t="s">
        <v>108</v>
      </c>
      <c r="C47" s="128" t="s">
        <v>108</v>
      </c>
      <c r="D47" s="129"/>
      <c r="E47" s="128" t="s">
        <v>108</v>
      </c>
      <c r="F47" s="129"/>
      <c r="G47" s="28"/>
      <c r="H47" s="28"/>
      <c r="I47" s="28"/>
      <c r="J47" s="28"/>
    </row>
    <row r="48" spans="1:10">
      <c r="A48" s="34" t="s">
        <v>108</v>
      </c>
      <c r="B48" s="32" t="s">
        <v>108</v>
      </c>
      <c r="C48" s="128" t="s">
        <v>108</v>
      </c>
      <c r="D48" s="129"/>
      <c r="E48" s="128" t="s">
        <v>108</v>
      </c>
      <c r="F48" s="129"/>
      <c r="G48" s="28"/>
      <c r="H48" s="28"/>
      <c r="I48" s="28"/>
      <c r="J48" s="28"/>
    </row>
    <row r="49" spans="1:10">
      <c r="A49" s="34" t="s">
        <v>108</v>
      </c>
      <c r="B49" s="32" t="s">
        <v>108</v>
      </c>
      <c r="C49" s="128" t="s">
        <v>108</v>
      </c>
      <c r="D49" s="129"/>
      <c r="E49" s="128" t="s">
        <v>108</v>
      </c>
      <c r="F49" s="129"/>
      <c r="G49" s="28"/>
      <c r="H49" s="28"/>
      <c r="I49" s="28"/>
      <c r="J49" s="28"/>
    </row>
    <row r="50" spans="1:10">
      <c r="A50" s="164" t="s">
        <v>108</v>
      </c>
      <c r="B50" s="165"/>
      <c r="C50" s="165"/>
      <c r="D50" s="165"/>
      <c r="E50" s="165"/>
      <c r="F50" s="166"/>
      <c r="G50" s="28"/>
      <c r="H50" s="28"/>
      <c r="I50" s="28"/>
      <c r="J50" s="28"/>
    </row>
    <row r="51" spans="1:10" ht="15.75">
      <c r="A51" s="167" t="s">
        <v>66</v>
      </c>
      <c r="B51" s="168"/>
      <c r="C51" s="168"/>
      <c r="D51" s="168"/>
      <c r="E51" s="168"/>
      <c r="F51" s="169"/>
      <c r="G51" s="28"/>
      <c r="H51" s="28"/>
      <c r="I51" s="28"/>
      <c r="J51" s="28"/>
    </row>
    <row r="52" spans="1:10" ht="39">
      <c r="A52" s="33" t="s">
        <v>108</v>
      </c>
      <c r="B52" s="36" t="s">
        <v>108</v>
      </c>
      <c r="C52" s="31" t="s">
        <v>67</v>
      </c>
      <c r="D52" s="31" t="s">
        <v>68</v>
      </c>
      <c r="E52" s="37" t="s">
        <v>69</v>
      </c>
      <c r="F52" s="38" t="s">
        <v>70</v>
      </c>
      <c r="G52" s="28"/>
      <c r="H52" s="28"/>
      <c r="I52" s="28"/>
      <c r="J52" s="28"/>
    </row>
    <row r="53" spans="1:10" ht="31.5">
      <c r="A53" s="13" t="s">
        <v>51</v>
      </c>
      <c r="B53" s="39" t="s">
        <v>71</v>
      </c>
      <c r="C53" s="40">
        <v>0</v>
      </c>
      <c r="D53" s="40">
        <v>0</v>
      </c>
      <c r="E53" s="41">
        <v>0</v>
      </c>
      <c r="F53" s="42">
        <v>0</v>
      </c>
      <c r="G53" s="28"/>
      <c r="H53" s="28"/>
      <c r="I53" s="28"/>
      <c r="J53" s="28"/>
    </row>
    <row r="54" spans="1:10" ht="15" customHeight="1">
      <c r="A54" s="11" t="s">
        <v>72</v>
      </c>
      <c r="B54" s="32" t="s">
        <v>73</v>
      </c>
      <c r="C54" s="43">
        <v>0</v>
      </c>
      <c r="D54" s="43">
        <v>0</v>
      </c>
      <c r="E54" s="40">
        <v>0</v>
      </c>
      <c r="F54" s="44">
        <v>0</v>
      </c>
      <c r="G54" s="28"/>
      <c r="H54" s="28"/>
      <c r="I54" s="28"/>
      <c r="J54" s="28"/>
    </row>
    <row r="55" spans="1:10" ht="26.25">
      <c r="A55" s="11" t="s">
        <v>74</v>
      </c>
      <c r="B55" s="32" t="s">
        <v>75</v>
      </c>
      <c r="C55" s="43">
        <v>0</v>
      </c>
      <c r="D55" s="43">
        <v>0</v>
      </c>
      <c r="E55" s="40">
        <v>0</v>
      </c>
      <c r="F55" s="44">
        <v>0</v>
      </c>
      <c r="G55" s="28"/>
      <c r="H55" s="28"/>
      <c r="I55" s="28"/>
      <c r="J55" s="28"/>
    </row>
    <row r="56" spans="1:10">
      <c r="A56" s="11" t="s">
        <v>76</v>
      </c>
      <c r="B56" s="32" t="s">
        <v>77</v>
      </c>
      <c r="C56" s="43">
        <v>0</v>
      </c>
      <c r="D56" s="43">
        <v>0</v>
      </c>
      <c r="E56" s="40">
        <v>0</v>
      </c>
      <c r="F56" s="44">
        <v>0</v>
      </c>
      <c r="G56" s="28"/>
      <c r="H56" s="28"/>
      <c r="I56" s="28"/>
      <c r="J56" s="28"/>
    </row>
    <row r="57" spans="1:10" ht="27" customHeight="1">
      <c r="A57" s="164" t="s">
        <v>108</v>
      </c>
      <c r="B57" s="165"/>
      <c r="C57" s="165"/>
      <c r="D57" s="165"/>
      <c r="E57" s="165"/>
      <c r="F57" s="166"/>
      <c r="G57" s="28"/>
      <c r="H57" s="28"/>
      <c r="I57" s="28"/>
      <c r="J57" s="28"/>
    </row>
    <row r="58" spans="1:10" ht="31.5">
      <c r="A58" s="13" t="s">
        <v>54</v>
      </c>
      <c r="B58" s="39" t="s">
        <v>78</v>
      </c>
      <c r="C58" s="40">
        <v>220</v>
      </c>
      <c r="D58" s="40">
        <v>220</v>
      </c>
      <c r="E58" s="40">
        <v>0</v>
      </c>
      <c r="F58" s="44">
        <f>E58/C$69</f>
        <v>0</v>
      </c>
      <c r="G58" s="28"/>
      <c r="H58" s="28"/>
      <c r="I58" s="28"/>
      <c r="J58" s="28"/>
    </row>
    <row r="59" spans="1:10" ht="15.75">
      <c r="A59" s="12"/>
      <c r="B59" s="45" t="s">
        <v>79</v>
      </c>
      <c r="C59" s="45" t="s">
        <v>108</v>
      </c>
      <c r="D59" s="45" t="s">
        <v>108</v>
      </c>
      <c r="E59" s="45" t="s">
        <v>108</v>
      </c>
      <c r="F59" s="39" t="s">
        <v>108</v>
      </c>
      <c r="G59" s="28"/>
      <c r="H59" s="28"/>
      <c r="I59" s="28"/>
      <c r="J59" s="28"/>
    </row>
    <row r="60" spans="1:10">
      <c r="A60" s="11" t="s">
        <v>80</v>
      </c>
      <c r="B60" s="32" t="s">
        <v>81</v>
      </c>
      <c r="C60" s="43">
        <v>113</v>
      </c>
      <c r="D60" s="43">
        <v>111</v>
      </c>
      <c r="E60" s="40">
        <v>-2</v>
      </c>
      <c r="F60" s="44">
        <f>E60/C$69</f>
        <v>-9.0909090909090905E-3</v>
      </c>
      <c r="G60" s="28"/>
      <c r="H60" s="28"/>
      <c r="I60" s="28"/>
      <c r="J60" s="28"/>
    </row>
    <row r="61" spans="1:10" ht="102.75">
      <c r="A61" s="11" t="s">
        <v>82</v>
      </c>
      <c r="B61" s="32" t="s">
        <v>131</v>
      </c>
      <c r="C61" s="43">
        <v>0</v>
      </c>
      <c r="D61" s="43">
        <v>0</v>
      </c>
      <c r="E61" s="40">
        <v>0</v>
      </c>
      <c r="F61" s="44">
        <f t="shared" ref="F61:F69" si="0">E61/C$69</f>
        <v>0</v>
      </c>
      <c r="G61" s="28"/>
      <c r="H61" s="28"/>
      <c r="I61" s="28"/>
      <c r="J61" s="28"/>
    </row>
    <row r="62" spans="1:10" ht="64.5">
      <c r="A62" s="11" t="s">
        <v>84</v>
      </c>
      <c r="B62" s="32" t="s">
        <v>85</v>
      </c>
      <c r="C62" s="43">
        <v>37</v>
      </c>
      <c r="D62" s="43">
        <v>38</v>
      </c>
      <c r="E62" s="40">
        <v>1</v>
      </c>
      <c r="F62" s="44">
        <f t="shared" si="0"/>
        <v>4.5454545454545452E-3</v>
      </c>
      <c r="G62" s="28"/>
      <c r="H62" s="28"/>
      <c r="I62" s="28"/>
      <c r="J62" s="28"/>
    </row>
    <row r="63" spans="1:10" ht="15.75">
      <c r="A63" s="2"/>
      <c r="B63" s="45" t="s">
        <v>86</v>
      </c>
      <c r="C63" s="45" t="s">
        <v>108</v>
      </c>
      <c r="D63" s="45" t="s">
        <v>108</v>
      </c>
      <c r="E63" s="45" t="s">
        <v>108</v>
      </c>
      <c r="F63" s="44"/>
      <c r="G63" s="28"/>
      <c r="H63" s="28"/>
      <c r="I63" s="28"/>
      <c r="J63" s="28"/>
    </row>
    <row r="64" spans="1:10" ht="26.25">
      <c r="A64" s="11" t="s">
        <v>87</v>
      </c>
      <c r="B64" s="32" t="s">
        <v>88</v>
      </c>
      <c r="C64" s="43">
        <v>0</v>
      </c>
      <c r="D64" s="43">
        <v>0</v>
      </c>
      <c r="E64" s="40">
        <v>0</v>
      </c>
      <c r="F64" s="44">
        <f t="shared" si="0"/>
        <v>0</v>
      </c>
      <c r="G64" s="28"/>
      <c r="H64" s="28"/>
      <c r="I64" s="28"/>
      <c r="J64" s="28"/>
    </row>
    <row r="65" spans="1:10">
      <c r="A65" s="11" t="s">
        <v>89</v>
      </c>
      <c r="B65" s="32" t="s">
        <v>90</v>
      </c>
      <c r="C65" s="43">
        <v>50</v>
      </c>
      <c r="D65" s="43">
        <v>52</v>
      </c>
      <c r="E65" s="40">
        <v>2</v>
      </c>
      <c r="F65" s="44">
        <f t="shared" si="0"/>
        <v>9.0909090909090905E-3</v>
      </c>
      <c r="G65" s="28"/>
      <c r="H65" s="28"/>
      <c r="I65" s="28"/>
      <c r="J65" s="28"/>
    </row>
    <row r="66" spans="1:10">
      <c r="A66" s="11" t="s">
        <v>91</v>
      </c>
      <c r="B66" s="32" t="s">
        <v>92</v>
      </c>
      <c r="C66" s="43">
        <v>20</v>
      </c>
      <c r="D66" s="43">
        <v>19</v>
      </c>
      <c r="E66" s="40">
        <v>-1</v>
      </c>
      <c r="F66" s="44">
        <f t="shared" si="0"/>
        <v>-4.5454545454545452E-3</v>
      </c>
      <c r="G66" s="28"/>
      <c r="H66" s="28"/>
      <c r="I66" s="28"/>
      <c r="J66" s="28"/>
    </row>
    <row r="67" spans="1:10">
      <c r="A67" s="11" t="s">
        <v>93</v>
      </c>
      <c r="B67" s="32" t="s">
        <v>94</v>
      </c>
      <c r="C67" s="43">
        <v>0</v>
      </c>
      <c r="D67" s="43">
        <v>0</v>
      </c>
      <c r="E67" s="40">
        <v>0</v>
      </c>
      <c r="F67" s="44">
        <f t="shared" si="0"/>
        <v>0</v>
      </c>
      <c r="G67" s="28"/>
      <c r="H67" s="28"/>
      <c r="I67" s="28"/>
      <c r="J67" s="28"/>
    </row>
    <row r="68" spans="1:10">
      <c r="A68" s="164" t="s">
        <v>108</v>
      </c>
      <c r="B68" s="165"/>
      <c r="C68" s="165"/>
      <c r="D68" s="165"/>
      <c r="E68" s="165"/>
      <c r="F68" s="166"/>
      <c r="G68" s="28"/>
      <c r="H68" s="28"/>
      <c r="I68" s="28"/>
      <c r="J68" s="28"/>
    </row>
    <row r="69" spans="1:10" ht="31.5">
      <c r="A69" s="30" t="s">
        <v>57</v>
      </c>
      <c r="B69" s="39" t="s">
        <v>95</v>
      </c>
      <c r="C69" s="40">
        <v>220</v>
      </c>
      <c r="D69" s="40">
        <v>220</v>
      </c>
      <c r="E69" s="40">
        <v>0</v>
      </c>
      <c r="F69" s="44">
        <f t="shared" si="0"/>
        <v>0</v>
      </c>
      <c r="G69" s="28"/>
      <c r="H69" s="28"/>
      <c r="I69" s="28"/>
      <c r="J69" s="28"/>
    </row>
    <row r="70" spans="1:10">
      <c r="A70" s="164" t="s">
        <v>108</v>
      </c>
      <c r="B70" s="165"/>
      <c r="C70" s="165"/>
      <c r="D70" s="165"/>
      <c r="E70" s="165"/>
      <c r="F70" s="166"/>
      <c r="G70" s="28"/>
      <c r="H70" s="28"/>
      <c r="I70" s="28"/>
      <c r="J70" s="28"/>
    </row>
    <row r="71" spans="1:10" ht="15.75">
      <c r="A71" s="167" t="s">
        <v>96</v>
      </c>
      <c r="B71" s="168"/>
      <c r="C71" s="168"/>
      <c r="D71" s="168"/>
      <c r="E71" s="168"/>
      <c r="F71" s="169"/>
      <c r="G71" s="28"/>
      <c r="H71" s="28"/>
      <c r="I71" s="28"/>
      <c r="J71" s="28"/>
    </row>
    <row r="72" spans="1:10" ht="15" customHeight="1">
      <c r="A72" s="29" t="s">
        <v>97</v>
      </c>
      <c r="B72" s="160" t="s">
        <v>98</v>
      </c>
      <c r="C72" s="160"/>
      <c r="D72" s="161"/>
      <c r="E72" s="160" t="s">
        <v>99</v>
      </c>
      <c r="F72" s="161"/>
      <c r="G72" s="28"/>
      <c r="H72" s="28"/>
      <c r="I72" s="28"/>
      <c r="J72" s="28"/>
    </row>
    <row r="73" spans="1:10" ht="35.25" customHeight="1">
      <c r="A73" s="34" t="s">
        <v>132</v>
      </c>
      <c r="B73" s="128" t="s">
        <v>245</v>
      </c>
      <c r="C73" s="128"/>
      <c r="D73" s="175"/>
      <c r="E73" s="128">
        <v>149</v>
      </c>
      <c r="F73" s="129"/>
      <c r="G73" s="28"/>
      <c r="H73" s="28"/>
      <c r="I73" s="28"/>
      <c r="J73" s="28"/>
    </row>
    <row r="74" spans="1:10" ht="15" customHeight="1">
      <c r="A74" s="34" t="s">
        <v>246</v>
      </c>
      <c r="B74" s="128" t="s">
        <v>247</v>
      </c>
      <c r="C74" s="128"/>
      <c r="D74" s="129"/>
      <c r="E74" s="128" t="s">
        <v>108</v>
      </c>
      <c r="F74" s="129"/>
      <c r="G74" s="28"/>
      <c r="H74" s="28"/>
      <c r="I74" s="28"/>
      <c r="J74" s="28"/>
    </row>
    <row r="75" spans="1:10" ht="38.25" customHeight="1">
      <c r="A75" s="34" t="s">
        <v>248</v>
      </c>
      <c r="B75" s="128" t="s">
        <v>249</v>
      </c>
      <c r="C75" s="128"/>
      <c r="D75" s="129"/>
      <c r="E75" s="128">
        <v>52</v>
      </c>
      <c r="F75" s="129"/>
      <c r="G75" s="28"/>
      <c r="H75" s="28"/>
      <c r="I75" s="28"/>
      <c r="J75" s="28"/>
    </row>
    <row r="76" spans="1:10" ht="46.5" customHeight="1">
      <c r="A76" s="34" t="s">
        <v>250</v>
      </c>
      <c r="B76" s="128" t="s">
        <v>251</v>
      </c>
      <c r="C76" s="128"/>
      <c r="D76" s="129"/>
      <c r="E76" s="128">
        <v>19</v>
      </c>
      <c r="F76" s="129"/>
      <c r="G76" s="28"/>
      <c r="H76" s="28"/>
      <c r="I76" s="28"/>
      <c r="J76" s="28"/>
    </row>
    <row r="77" spans="1:10">
      <c r="A77" s="34" t="s">
        <v>108</v>
      </c>
      <c r="B77" s="128" t="s">
        <v>108</v>
      </c>
      <c r="C77" s="128"/>
      <c r="D77" s="175"/>
      <c r="E77" s="128" t="s">
        <v>108</v>
      </c>
      <c r="F77" s="129"/>
      <c r="G77" s="28"/>
      <c r="H77" s="28"/>
      <c r="I77" s="28"/>
      <c r="J77" s="28"/>
    </row>
    <row r="78" spans="1:10">
      <c r="A78" s="34" t="s">
        <v>108</v>
      </c>
      <c r="B78" s="128" t="s">
        <v>108</v>
      </c>
      <c r="C78" s="128"/>
      <c r="D78" s="175"/>
      <c r="E78" s="128" t="s">
        <v>108</v>
      </c>
      <c r="F78" s="129"/>
      <c r="G78" s="28"/>
      <c r="H78" s="28"/>
      <c r="I78" s="28"/>
      <c r="J78" s="28"/>
    </row>
    <row r="79" spans="1:10">
      <c r="A79" s="34" t="s">
        <v>108</v>
      </c>
      <c r="B79" s="128" t="s">
        <v>108</v>
      </c>
      <c r="C79" s="128"/>
      <c r="D79" s="175"/>
      <c r="E79" s="128" t="s">
        <v>108</v>
      </c>
      <c r="F79" s="129"/>
      <c r="G79" s="28"/>
      <c r="H79" s="28"/>
      <c r="I79" s="28"/>
      <c r="J79" s="28"/>
    </row>
    <row r="80" spans="1:10">
      <c r="A80" s="34" t="s">
        <v>108</v>
      </c>
      <c r="B80" s="128" t="s">
        <v>108</v>
      </c>
      <c r="C80" s="128"/>
      <c r="D80" s="175"/>
      <c r="E80" s="128" t="s">
        <v>108</v>
      </c>
      <c r="F80" s="129"/>
      <c r="G80" s="28"/>
      <c r="H80" s="28"/>
      <c r="I80" s="28"/>
      <c r="J80" s="28"/>
    </row>
    <row r="81" spans="1:10">
      <c r="A81" s="28" t="s">
        <v>108</v>
      </c>
      <c r="B81" s="28" t="s">
        <v>108</v>
      </c>
      <c r="C81" s="28" t="s">
        <v>108</v>
      </c>
      <c r="D81" s="28" t="s">
        <v>108</v>
      </c>
      <c r="E81" s="28" t="s">
        <v>108</v>
      </c>
      <c r="F81" s="28" t="s">
        <v>108</v>
      </c>
      <c r="G81" s="28"/>
      <c r="H81" s="28"/>
      <c r="I81" s="28"/>
      <c r="J81" s="28"/>
    </row>
    <row r="82" spans="1:10">
      <c r="A82" s="177" t="s">
        <v>101</v>
      </c>
      <c r="B82" s="177"/>
      <c r="C82" s="177"/>
      <c r="D82" s="177"/>
      <c r="E82" s="177"/>
      <c r="F82" s="177"/>
      <c r="G82" s="28"/>
      <c r="H82" s="28"/>
      <c r="I82" s="28"/>
      <c r="J82" s="28"/>
    </row>
    <row r="83" spans="1:10">
      <c r="A83" s="176" t="s">
        <v>142</v>
      </c>
      <c r="B83" s="176"/>
      <c r="C83" s="176"/>
      <c r="D83" s="176"/>
      <c r="E83" s="176"/>
      <c r="F83" s="176"/>
      <c r="G83" s="28"/>
      <c r="H83" s="28"/>
      <c r="I83" s="28"/>
      <c r="J83" s="28"/>
    </row>
    <row r="84" spans="1:10">
      <c r="A84" s="18"/>
      <c r="B84" s="18"/>
      <c r="C84" s="18"/>
      <c r="D84" s="18"/>
      <c r="E84" s="18"/>
      <c r="F84" s="18"/>
    </row>
    <row r="85" spans="1:10">
      <c r="A85" s="117" t="s">
        <v>101</v>
      </c>
      <c r="B85" s="117"/>
      <c r="C85" s="117"/>
      <c r="D85" s="117"/>
      <c r="E85" s="117"/>
      <c r="F85" s="117"/>
    </row>
    <row r="86" spans="1:10">
      <c r="A86" s="117" t="s">
        <v>102</v>
      </c>
      <c r="B86" s="117"/>
      <c r="C86" s="117"/>
      <c r="D86" s="117"/>
      <c r="E86" s="117"/>
      <c r="F86" s="117"/>
    </row>
  </sheetData>
  <mergeCells count="97">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6:F26"/>
    <mergeCell ref="A27:F27"/>
    <mergeCell ref="B40:C40"/>
    <mergeCell ref="D40:F40"/>
    <mergeCell ref="B29:F29"/>
    <mergeCell ref="B31:F31"/>
    <mergeCell ref="B32:F32"/>
    <mergeCell ref="B33:F33"/>
    <mergeCell ref="B34:F34"/>
    <mergeCell ref="B36:F36"/>
    <mergeCell ref="B30:F30"/>
    <mergeCell ref="A35:F35"/>
    <mergeCell ref="B37:C37"/>
    <mergeCell ref="D37:F37"/>
    <mergeCell ref="B38:C38"/>
    <mergeCell ref="D38:F38"/>
    <mergeCell ref="B39:C39"/>
    <mergeCell ref="D39:F39"/>
    <mergeCell ref="B41:C41"/>
    <mergeCell ref="D41:F41"/>
    <mergeCell ref="A42:F42"/>
    <mergeCell ref="B43:F43"/>
    <mergeCell ref="C47:D47"/>
    <mergeCell ref="E47:F47"/>
    <mergeCell ref="C44:D44"/>
    <mergeCell ref="E44:F44"/>
    <mergeCell ref="C45:D45"/>
    <mergeCell ref="E45:F45"/>
    <mergeCell ref="C46:D46"/>
    <mergeCell ref="E46:F46"/>
    <mergeCell ref="C48:D48"/>
    <mergeCell ref="E48:F48"/>
    <mergeCell ref="C49:D49"/>
    <mergeCell ref="E49:F49"/>
    <mergeCell ref="A50:F50"/>
    <mergeCell ref="A51:F51"/>
    <mergeCell ref="A71:F71"/>
    <mergeCell ref="B75:D75"/>
    <mergeCell ref="E75:F75"/>
    <mergeCell ref="B73:D73"/>
    <mergeCell ref="E73:F73"/>
    <mergeCell ref="B74:D74"/>
    <mergeCell ref="E74:F74"/>
    <mergeCell ref="A57:F57"/>
    <mergeCell ref="A68:F68"/>
    <mergeCell ref="A70:F70"/>
    <mergeCell ref="B72:D72"/>
    <mergeCell ref="E72:F72"/>
    <mergeCell ref="B76:D76"/>
    <mergeCell ref="E76:F76"/>
    <mergeCell ref="B77:D77"/>
    <mergeCell ref="E77:F77"/>
    <mergeCell ref="B78:D78"/>
    <mergeCell ref="E78:F78"/>
    <mergeCell ref="A86:F86"/>
    <mergeCell ref="B79:D79"/>
    <mergeCell ref="E79:F79"/>
    <mergeCell ref="B80:D80"/>
    <mergeCell ref="E80:F80"/>
    <mergeCell ref="A85:F85"/>
    <mergeCell ref="A82:F82"/>
    <mergeCell ref="A83:F83"/>
  </mergeCells>
  <hyperlinks>
    <hyperlink ref="B20" r:id="rId1" xr:uid="{860824BD-5A7F-4B43-86A7-E62C2DF17B2B}"/>
    <hyperlink ref="D20" r:id="rId2" xr:uid="{FC2547CA-9A22-4D4F-AD9E-BB8F37B9E07E}"/>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3E6B-4A4D-4464-87EC-82B590E4D6AA}">
  <dimension ref="A1:J79"/>
  <sheetViews>
    <sheetView topLeftCell="A53" workbookViewId="0">
      <selection activeCell="A58" sqref="A58:A67"/>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c r="A1" s="25" t="s">
        <v>0</v>
      </c>
      <c r="B1" s="122" t="s">
        <v>252</v>
      </c>
      <c r="C1" s="123"/>
      <c r="D1" s="123"/>
      <c r="E1" s="123"/>
      <c r="F1" s="124"/>
    </row>
    <row r="2" spans="1:6" ht="15" customHeight="1">
      <c r="A2" s="125" t="s">
        <v>2</v>
      </c>
      <c r="B2" s="126"/>
      <c r="C2" s="126"/>
      <c r="D2" s="126"/>
      <c r="E2" s="126"/>
      <c r="F2" s="127"/>
    </row>
    <row r="3" spans="1:6" ht="15" customHeight="1">
      <c r="A3" s="125" t="s">
        <v>104</v>
      </c>
      <c r="B3" s="126"/>
      <c r="C3" s="126"/>
      <c r="D3" s="126"/>
      <c r="E3" s="126"/>
      <c r="F3" s="127"/>
    </row>
    <row r="4" spans="1:6">
      <c r="A4" s="7" t="s">
        <v>4</v>
      </c>
      <c r="B4" s="106" t="s">
        <v>5</v>
      </c>
      <c r="C4" s="108"/>
      <c r="D4" s="108"/>
      <c r="E4" s="108"/>
      <c r="F4" s="107"/>
    </row>
    <row r="5" spans="1:6" ht="30.75" customHeight="1">
      <c r="A5" s="5" t="s">
        <v>6</v>
      </c>
      <c r="B5" s="106" t="s">
        <v>7</v>
      </c>
      <c r="C5" s="108"/>
      <c r="D5" s="108"/>
      <c r="E5" s="108"/>
      <c r="F5" s="107"/>
    </row>
    <row r="6" spans="1:6">
      <c r="A6" s="140" t="s">
        <v>8</v>
      </c>
      <c r="B6" s="130" t="s">
        <v>9</v>
      </c>
      <c r="C6" s="131"/>
      <c r="D6" s="131"/>
      <c r="E6" s="131"/>
      <c r="F6" s="132"/>
    </row>
    <row r="7" spans="1:6">
      <c r="A7" s="141"/>
      <c r="B7" s="133"/>
      <c r="C7" s="134"/>
      <c r="D7" s="134"/>
      <c r="E7" s="134"/>
      <c r="F7" s="135"/>
    </row>
    <row r="8" spans="1:6">
      <c r="A8" s="142"/>
      <c r="B8" s="136"/>
      <c r="C8" s="137"/>
      <c r="D8" s="137"/>
      <c r="E8" s="137"/>
      <c r="F8" s="138"/>
    </row>
    <row r="9" spans="1:6" ht="25.5">
      <c r="A9" s="5" t="s">
        <v>10</v>
      </c>
      <c r="B9" s="139" t="s">
        <v>11</v>
      </c>
      <c r="C9" s="121"/>
      <c r="D9" s="139" t="s">
        <v>12</v>
      </c>
      <c r="E9" s="120"/>
      <c r="F9" s="121"/>
    </row>
    <row r="10" spans="1:6" ht="25.5" customHeight="1">
      <c r="A10" s="6" t="s">
        <v>13</v>
      </c>
      <c r="B10" s="5" t="s">
        <v>14</v>
      </c>
      <c r="C10" s="119" t="s">
        <v>15</v>
      </c>
      <c r="D10" s="121"/>
      <c r="E10" s="103" t="s">
        <v>16</v>
      </c>
      <c r="F10" s="105"/>
    </row>
    <row r="11" spans="1:6">
      <c r="A11" s="5" t="s">
        <v>17</v>
      </c>
      <c r="B11" s="14">
        <v>150</v>
      </c>
      <c r="C11" s="206">
        <v>150</v>
      </c>
      <c r="D11" s="207"/>
      <c r="E11" s="206">
        <v>0</v>
      </c>
      <c r="F11" s="207"/>
    </row>
    <row r="12" spans="1:6">
      <c r="A12" s="5" t="s">
        <v>18</v>
      </c>
      <c r="B12" s="14">
        <v>129</v>
      </c>
      <c r="C12" s="206">
        <v>129</v>
      </c>
      <c r="D12" s="207"/>
      <c r="E12" s="206">
        <v>0</v>
      </c>
      <c r="F12" s="207"/>
    </row>
    <row r="13" spans="1:6">
      <c r="A13" s="109"/>
      <c r="B13" s="110"/>
      <c r="C13" s="110"/>
      <c r="D13" s="110"/>
      <c r="E13" s="110"/>
      <c r="F13" s="111"/>
    </row>
    <row r="14" spans="1:6" ht="15.75">
      <c r="A14" s="114" t="s">
        <v>19</v>
      </c>
      <c r="B14" s="115"/>
      <c r="C14" s="115"/>
      <c r="D14" s="115"/>
      <c r="E14" s="115"/>
      <c r="F14" s="116"/>
    </row>
    <row r="15" spans="1:6">
      <c r="A15" s="2"/>
      <c r="B15" s="103" t="s">
        <v>20</v>
      </c>
      <c r="C15" s="105"/>
      <c r="D15" s="103" t="s">
        <v>21</v>
      </c>
      <c r="E15" s="104"/>
      <c r="F15" s="105"/>
    </row>
    <row r="16" spans="1:6">
      <c r="A16" s="5" t="s">
        <v>22</v>
      </c>
      <c r="B16" s="200" t="s">
        <v>253</v>
      </c>
      <c r="C16" s="163"/>
      <c r="D16" s="162" t="s">
        <v>254</v>
      </c>
      <c r="E16" s="162"/>
      <c r="F16" s="163"/>
    </row>
    <row r="17" spans="1:9">
      <c r="A17" s="5" t="s">
        <v>0</v>
      </c>
      <c r="B17" s="200" t="s">
        <v>252</v>
      </c>
      <c r="C17" s="163"/>
      <c r="D17" s="162" t="s">
        <v>252</v>
      </c>
      <c r="E17" s="162"/>
      <c r="F17" s="163"/>
    </row>
    <row r="18" spans="1:9">
      <c r="A18" s="5" t="s">
        <v>24</v>
      </c>
      <c r="B18" s="200" t="s">
        <v>255</v>
      </c>
      <c r="C18" s="163"/>
      <c r="D18" s="162" t="s">
        <v>255</v>
      </c>
      <c r="E18" s="162"/>
      <c r="F18" s="163"/>
    </row>
    <row r="19" spans="1:9">
      <c r="A19" s="5" t="s">
        <v>26</v>
      </c>
      <c r="B19" s="201">
        <v>725391382</v>
      </c>
      <c r="C19" s="163"/>
      <c r="D19" s="202">
        <v>602424196</v>
      </c>
      <c r="E19" s="162"/>
      <c r="F19" s="163"/>
    </row>
    <row r="20" spans="1:9">
      <c r="A20" s="5" t="s">
        <v>27</v>
      </c>
      <c r="B20" s="203" t="s">
        <v>256</v>
      </c>
      <c r="C20" s="204"/>
      <c r="D20" s="205" t="s">
        <v>257</v>
      </c>
      <c r="E20" s="205"/>
      <c r="F20" s="204"/>
    </row>
    <row r="21" spans="1:9">
      <c r="A21" s="109"/>
      <c r="B21" s="110"/>
      <c r="C21" s="110"/>
      <c r="D21" s="110"/>
      <c r="E21" s="110"/>
      <c r="F21" s="111"/>
    </row>
    <row r="22" spans="1:9" ht="15" customHeight="1">
      <c r="A22" s="114" t="s">
        <v>29</v>
      </c>
      <c r="B22" s="115"/>
      <c r="C22" s="115"/>
      <c r="D22" s="115"/>
      <c r="E22" s="115"/>
      <c r="F22" s="116"/>
    </row>
    <row r="23" spans="1:9" ht="29.25" customHeight="1">
      <c r="A23" s="5" t="s">
        <v>30</v>
      </c>
      <c r="B23" s="119" t="s">
        <v>31</v>
      </c>
      <c r="C23" s="120"/>
      <c r="D23" s="120"/>
      <c r="E23" s="120"/>
      <c r="F23" s="121"/>
    </row>
    <row r="24" spans="1:9" ht="255">
      <c r="A24" s="9" t="s">
        <v>32</v>
      </c>
      <c r="B24" s="106" t="s">
        <v>33</v>
      </c>
      <c r="C24" s="108"/>
      <c r="D24" s="108"/>
      <c r="E24" s="108"/>
      <c r="F24" s="107"/>
    </row>
    <row r="25" spans="1:9" ht="204">
      <c r="A25" s="9" t="s">
        <v>34</v>
      </c>
      <c r="B25" s="106" t="s">
        <v>35</v>
      </c>
      <c r="C25" s="108"/>
      <c r="D25" s="108"/>
      <c r="E25" s="108"/>
      <c r="F25" s="107"/>
    </row>
    <row r="26" spans="1:9" ht="395.25">
      <c r="A26" s="9" t="s">
        <v>36</v>
      </c>
      <c r="B26" s="106" t="s">
        <v>37</v>
      </c>
      <c r="C26" s="108"/>
      <c r="D26" s="108"/>
      <c r="E26" s="108"/>
      <c r="F26" s="107"/>
    </row>
    <row r="27" spans="1:9">
      <c r="A27" s="109"/>
      <c r="B27" s="110"/>
      <c r="C27" s="110"/>
      <c r="D27" s="110"/>
      <c r="E27" s="110"/>
      <c r="F27" s="111"/>
    </row>
    <row r="28" spans="1:9" ht="25.5">
      <c r="A28" s="5" t="s">
        <v>38</v>
      </c>
      <c r="B28" s="119" t="s">
        <v>39</v>
      </c>
      <c r="C28" s="120"/>
      <c r="D28" s="120"/>
      <c r="E28" s="120"/>
      <c r="F28" s="121"/>
      <c r="I28" s="1"/>
    </row>
    <row r="29" spans="1:9" ht="42" customHeight="1">
      <c r="A29" s="9" t="s">
        <v>258</v>
      </c>
      <c r="B29" s="106" t="s">
        <v>259</v>
      </c>
      <c r="C29" s="108"/>
      <c r="D29" s="108"/>
      <c r="E29" s="108"/>
      <c r="F29" s="107"/>
    </row>
    <row r="30" spans="1:9" ht="45" customHeight="1">
      <c r="A30" s="9" t="s">
        <v>260</v>
      </c>
      <c r="B30" s="106" t="s">
        <v>261</v>
      </c>
      <c r="C30" s="108"/>
      <c r="D30" s="108"/>
      <c r="E30" s="108"/>
      <c r="F30" s="107"/>
    </row>
    <row r="31" spans="1:9" ht="58.5" customHeight="1">
      <c r="A31" s="9" t="s">
        <v>262</v>
      </c>
      <c r="B31" s="106" t="s">
        <v>263</v>
      </c>
      <c r="C31" s="108"/>
      <c r="D31" s="108"/>
      <c r="E31" s="108"/>
      <c r="F31" s="107"/>
    </row>
    <row r="32" spans="1:9" ht="60" customHeight="1">
      <c r="A32" s="9" t="s">
        <v>264</v>
      </c>
      <c r="B32" s="106" t="s">
        <v>265</v>
      </c>
      <c r="C32" s="108"/>
      <c r="D32" s="108"/>
      <c r="E32" s="108"/>
      <c r="F32" s="107"/>
    </row>
    <row r="33" spans="1:10">
      <c r="A33" s="109"/>
      <c r="B33" s="110"/>
      <c r="C33" s="110"/>
      <c r="D33" s="110"/>
      <c r="E33" s="110"/>
      <c r="F33" s="111"/>
    </row>
    <row r="34" spans="1:10" ht="33.75" customHeight="1">
      <c r="A34" s="5" t="s">
        <v>46</v>
      </c>
      <c r="B34" s="103" t="s">
        <v>47</v>
      </c>
      <c r="C34" s="104"/>
      <c r="D34" s="104"/>
      <c r="E34" s="104"/>
      <c r="F34" s="105"/>
    </row>
    <row r="35" spans="1:10" ht="45" customHeight="1">
      <c r="A35" s="5" t="s">
        <v>48</v>
      </c>
      <c r="B35" s="103" t="s">
        <v>49</v>
      </c>
      <c r="C35" s="105"/>
      <c r="D35" s="103" t="s">
        <v>50</v>
      </c>
      <c r="E35" s="104"/>
      <c r="F35" s="105"/>
      <c r="J35" s="8"/>
    </row>
    <row r="36" spans="1:10" ht="28.5" customHeight="1">
      <c r="A36" s="10" t="s">
        <v>51</v>
      </c>
      <c r="B36" s="197" t="s">
        <v>266</v>
      </c>
      <c r="C36" s="198"/>
      <c r="D36" s="197" t="s">
        <v>267</v>
      </c>
      <c r="E36" s="199"/>
      <c r="F36" s="198"/>
    </row>
    <row r="37" spans="1:10" ht="44.25" customHeight="1">
      <c r="A37" s="10" t="s">
        <v>54</v>
      </c>
      <c r="B37" s="197" t="s">
        <v>268</v>
      </c>
      <c r="C37" s="198"/>
      <c r="D37" s="197" t="s">
        <v>269</v>
      </c>
      <c r="E37" s="199"/>
      <c r="F37" s="198"/>
    </row>
    <row r="38" spans="1:10" ht="43.5" customHeight="1">
      <c r="A38" s="10" t="s">
        <v>57</v>
      </c>
      <c r="B38" s="197" t="s">
        <v>270</v>
      </c>
      <c r="C38" s="198"/>
      <c r="D38" s="197" t="s">
        <v>269</v>
      </c>
      <c r="E38" s="199"/>
      <c r="F38" s="198"/>
    </row>
    <row r="39" spans="1:10" ht="28.5" customHeight="1">
      <c r="A39" s="10" t="s">
        <v>60</v>
      </c>
      <c r="B39" s="197" t="s">
        <v>271</v>
      </c>
      <c r="C39" s="198"/>
      <c r="D39" s="197" t="s">
        <v>272</v>
      </c>
      <c r="E39" s="199"/>
      <c r="F39" s="198"/>
    </row>
    <row r="40" spans="1:10" ht="43.5" customHeight="1">
      <c r="A40" s="10" t="s">
        <v>273</v>
      </c>
      <c r="B40" s="197" t="s">
        <v>274</v>
      </c>
      <c r="C40" s="198"/>
      <c r="D40" s="106" t="s">
        <v>275</v>
      </c>
      <c r="E40" s="108"/>
      <c r="F40" s="107"/>
    </row>
    <row r="41" spans="1:10" ht="32.25" customHeight="1">
      <c r="A41" s="10" t="s">
        <v>276</v>
      </c>
      <c r="B41" s="197" t="s">
        <v>277</v>
      </c>
      <c r="C41" s="198"/>
      <c r="D41" s="106" t="s">
        <v>278</v>
      </c>
      <c r="E41" s="108"/>
      <c r="F41" s="107"/>
    </row>
    <row r="42" spans="1:10">
      <c r="A42" s="109"/>
      <c r="B42" s="110"/>
      <c r="C42" s="110"/>
      <c r="D42" s="110"/>
      <c r="E42" s="110"/>
      <c r="F42" s="111"/>
    </row>
    <row r="43" spans="1:10" ht="46.5" customHeight="1">
      <c r="A43" s="5" t="s">
        <v>61</v>
      </c>
      <c r="B43" s="103" t="s">
        <v>62</v>
      </c>
      <c r="C43" s="104"/>
      <c r="D43" s="104"/>
      <c r="E43" s="104"/>
      <c r="F43" s="105"/>
    </row>
    <row r="44" spans="1:10" ht="33.75" customHeight="1">
      <c r="A44" s="2"/>
      <c r="B44" s="10" t="s">
        <v>63</v>
      </c>
      <c r="C44" s="103" t="s">
        <v>64</v>
      </c>
      <c r="D44" s="105"/>
      <c r="E44" s="103" t="s">
        <v>65</v>
      </c>
      <c r="F44" s="105"/>
    </row>
    <row r="45" spans="1:10" ht="24.75" customHeight="1">
      <c r="A45" s="4" t="s">
        <v>279</v>
      </c>
      <c r="B45" s="9">
        <v>2021</v>
      </c>
      <c r="C45" s="106" t="s">
        <v>280</v>
      </c>
      <c r="D45" s="107"/>
      <c r="E45" s="106" t="s">
        <v>281</v>
      </c>
      <c r="F45" s="107"/>
    </row>
    <row r="46" spans="1:10" ht="26.25" customHeight="1">
      <c r="A46" s="4" t="s">
        <v>282</v>
      </c>
      <c r="B46" s="9">
        <v>2022</v>
      </c>
      <c r="C46" s="106" t="s">
        <v>283</v>
      </c>
      <c r="D46" s="107"/>
      <c r="E46" s="106" t="s">
        <v>284</v>
      </c>
      <c r="F46" s="107"/>
    </row>
    <row r="47" spans="1:10">
      <c r="A47" s="4"/>
      <c r="B47" s="9"/>
      <c r="C47" s="106"/>
      <c r="D47" s="107"/>
      <c r="E47" s="106"/>
      <c r="F47" s="107"/>
    </row>
    <row r="48" spans="1:10">
      <c r="A48" s="4"/>
      <c r="B48" s="9"/>
      <c r="C48" s="106"/>
      <c r="D48" s="107"/>
      <c r="E48" s="106"/>
      <c r="F48" s="107"/>
    </row>
    <row r="49" spans="1:6">
      <c r="A49" s="4"/>
      <c r="B49" s="9"/>
      <c r="C49" s="106"/>
      <c r="D49" s="107"/>
      <c r="E49" s="106"/>
      <c r="F49" s="107"/>
    </row>
    <row r="50" spans="1:6">
      <c r="A50" s="109"/>
      <c r="B50" s="110"/>
      <c r="C50" s="110"/>
      <c r="D50" s="110"/>
      <c r="E50" s="110"/>
      <c r="F50" s="111"/>
    </row>
    <row r="51" spans="1:6" ht="15" customHeight="1">
      <c r="A51" s="122" t="s">
        <v>66</v>
      </c>
      <c r="B51" s="123"/>
      <c r="C51" s="123"/>
      <c r="D51" s="123"/>
      <c r="E51" s="123"/>
      <c r="F51" s="124"/>
    </row>
    <row r="52" spans="1:6" ht="38.25">
      <c r="A52" s="3"/>
      <c r="B52" s="3"/>
      <c r="C52" s="10" t="s">
        <v>67</v>
      </c>
      <c r="D52" s="10" t="s">
        <v>68</v>
      </c>
      <c r="E52" s="19" t="s">
        <v>69</v>
      </c>
      <c r="F52" s="17" t="s">
        <v>70</v>
      </c>
    </row>
    <row r="53" spans="1:6" ht="31.5">
      <c r="A53" s="13" t="s">
        <v>51</v>
      </c>
      <c r="B53" s="6" t="s">
        <v>71</v>
      </c>
      <c r="C53" s="16">
        <f>SUM(C54:C56)</f>
        <v>0</v>
      </c>
      <c r="D53" s="16">
        <f>SUM(D54:D56)</f>
        <v>0</v>
      </c>
      <c r="E53" s="16">
        <f>D53-C53</f>
        <v>0</v>
      </c>
      <c r="F53" s="20">
        <f>IFERROR((D53-C53)/ABS(C53),0)</f>
        <v>0</v>
      </c>
    </row>
    <row r="54" spans="1:6" ht="25.5">
      <c r="A54" s="11" t="s">
        <v>72</v>
      </c>
      <c r="B54" s="4" t="s">
        <v>73</v>
      </c>
      <c r="C54" s="15">
        <v>0</v>
      </c>
      <c r="D54" s="15">
        <v>0</v>
      </c>
      <c r="E54" s="16">
        <f t="shared" ref="E54:E56" si="0">D54-C54</f>
        <v>0</v>
      </c>
      <c r="F54" s="20">
        <f t="shared" ref="F54:F55" si="1">IFERROR((D54-C54)/ABS(C54),0)</f>
        <v>0</v>
      </c>
    </row>
    <row r="55" spans="1:6" ht="25.5">
      <c r="A55" s="11" t="s">
        <v>74</v>
      </c>
      <c r="B55" s="4" t="s">
        <v>75</v>
      </c>
      <c r="C55" s="15">
        <v>0</v>
      </c>
      <c r="D55" s="15">
        <v>0</v>
      </c>
      <c r="E55" s="16">
        <f t="shared" si="0"/>
        <v>0</v>
      </c>
      <c r="F55" s="20">
        <f t="shared" si="1"/>
        <v>0</v>
      </c>
    </row>
    <row r="56" spans="1:6">
      <c r="A56" s="11" t="s">
        <v>76</v>
      </c>
      <c r="B56" s="4" t="s">
        <v>77</v>
      </c>
      <c r="C56" s="15">
        <v>0</v>
      </c>
      <c r="D56" s="15">
        <v>0</v>
      </c>
      <c r="E56" s="16">
        <f t="shared" si="0"/>
        <v>0</v>
      </c>
      <c r="F56" s="20">
        <f>IFERROR((D56-C56)/ABS(C56),0)</f>
        <v>0</v>
      </c>
    </row>
    <row r="57" spans="1:6">
      <c r="A57" s="109"/>
      <c r="B57" s="110"/>
      <c r="C57" s="110"/>
      <c r="D57" s="110"/>
      <c r="E57" s="110"/>
      <c r="F57" s="111"/>
    </row>
    <row r="58" spans="1:6" ht="31.5">
      <c r="A58" s="13" t="s">
        <v>54</v>
      </c>
      <c r="B58" s="6" t="s">
        <v>78</v>
      </c>
      <c r="C58" s="16">
        <f>SUM(C60:C67)</f>
        <v>150</v>
      </c>
      <c r="D58" s="16">
        <f>SUM(D60:D67)</f>
        <v>129.06099999999998</v>
      </c>
      <c r="E58" s="16">
        <f>D58-C58</f>
        <v>-20.939000000000021</v>
      </c>
      <c r="F58" s="84">
        <f>E58/C$69</f>
        <v>-0.13959333333333349</v>
      </c>
    </row>
    <row r="59" spans="1:6" ht="15.75">
      <c r="A59" s="12"/>
      <c r="B59" s="21" t="s">
        <v>79</v>
      </c>
      <c r="C59" s="22"/>
      <c r="D59" s="22"/>
      <c r="E59" s="22"/>
      <c r="F59" s="85" t="s">
        <v>108</v>
      </c>
    </row>
    <row r="60" spans="1:6">
      <c r="A60" s="11" t="s">
        <v>80</v>
      </c>
      <c r="B60" s="4" t="s">
        <v>81</v>
      </c>
      <c r="C60" s="15">
        <v>86</v>
      </c>
      <c r="D60" s="24">
        <v>85.49</v>
      </c>
      <c r="E60" s="16">
        <f>SUM(D60-C60)</f>
        <v>-0.51000000000000512</v>
      </c>
      <c r="F60" s="84">
        <f>E60/C$69</f>
        <v>-3.4000000000000341E-3</v>
      </c>
    </row>
    <row r="61" spans="1:6" ht="102">
      <c r="A61" s="11" t="s">
        <v>82</v>
      </c>
      <c r="B61" s="4" t="s">
        <v>131</v>
      </c>
      <c r="C61" s="15">
        <v>0</v>
      </c>
      <c r="D61" s="15">
        <v>0</v>
      </c>
      <c r="E61" s="16">
        <f t="shared" ref="E61:E62" si="2">SUM(D61-C61)</f>
        <v>0</v>
      </c>
      <c r="F61" s="84">
        <f t="shared" ref="F61:F69" si="3">E61/C$69</f>
        <v>0</v>
      </c>
    </row>
    <row r="62" spans="1:6" ht="63.75">
      <c r="A62" s="11" t="s">
        <v>84</v>
      </c>
      <c r="B62" s="4" t="s">
        <v>85</v>
      </c>
      <c r="C62" s="15">
        <v>28</v>
      </c>
      <c r="D62" s="15">
        <v>28.382999999999999</v>
      </c>
      <c r="E62" s="16">
        <f t="shared" si="2"/>
        <v>0.38299999999999912</v>
      </c>
      <c r="F62" s="84">
        <f t="shared" si="3"/>
        <v>2.5533333333333276E-3</v>
      </c>
    </row>
    <row r="63" spans="1:6" ht="15.75">
      <c r="A63" s="2"/>
      <c r="B63" s="21" t="s">
        <v>86</v>
      </c>
      <c r="C63" s="22"/>
      <c r="D63" s="22"/>
      <c r="E63" s="22"/>
      <c r="F63" s="84"/>
    </row>
    <row r="64" spans="1:6" ht="25.5">
      <c r="A64" s="11" t="s">
        <v>87</v>
      </c>
      <c r="B64" s="4" t="s">
        <v>88</v>
      </c>
      <c r="C64" s="15">
        <v>1</v>
      </c>
      <c r="D64" s="15">
        <v>0</v>
      </c>
      <c r="E64" s="16">
        <f>SUM(D64-C64)</f>
        <v>-1</v>
      </c>
      <c r="F64" s="84">
        <f t="shared" si="3"/>
        <v>-6.6666666666666671E-3</v>
      </c>
    </row>
    <row r="65" spans="1:6">
      <c r="A65" s="11" t="s">
        <v>89</v>
      </c>
      <c r="B65" s="4" t="s">
        <v>90</v>
      </c>
      <c r="C65" s="15">
        <v>5</v>
      </c>
      <c r="D65" s="15">
        <v>10.188000000000001</v>
      </c>
      <c r="E65" s="16">
        <f t="shared" ref="E65:E67" si="4">SUM(D65-C65)</f>
        <v>5.1880000000000006</v>
      </c>
      <c r="F65" s="84">
        <f t="shared" si="3"/>
        <v>3.4586666666666668E-2</v>
      </c>
    </row>
    <row r="66" spans="1:6">
      <c r="A66" s="11" t="s">
        <v>91</v>
      </c>
      <c r="B66" s="4" t="s">
        <v>92</v>
      </c>
      <c r="C66" s="15">
        <v>30</v>
      </c>
      <c r="D66" s="15">
        <v>0</v>
      </c>
      <c r="E66" s="16">
        <f t="shared" si="4"/>
        <v>-30</v>
      </c>
      <c r="F66" s="84">
        <f t="shared" si="3"/>
        <v>-0.2</v>
      </c>
    </row>
    <row r="67" spans="1:6">
      <c r="A67" s="11" t="s">
        <v>93</v>
      </c>
      <c r="B67" s="4" t="s">
        <v>94</v>
      </c>
      <c r="C67" s="15">
        <v>0</v>
      </c>
      <c r="D67" s="15">
        <v>5</v>
      </c>
      <c r="E67" s="16">
        <f t="shared" si="4"/>
        <v>5</v>
      </c>
      <c r="F67" s="84">
        <f t="shared" si="3"/>
        <v>3.3333333333333333E-2</v>
      </c>
    </row>
    <row r="68" spans="1:6">
      <c r="A68" s="109"/>
      <c r="B68" s="110"/>
      <c r="C68" s="110"/>
      <c r="D68" s="110"/>
      <c r="E68" s="110"/>
      <c r="F68" s="111"/>
    </row>
    <row r="69" spans="1:6" ht="31.5">
      <c r="A69" s="13" t="s">
        <v>57</v>
      </c>
      <c r="B69" s="6" t="s">
        <v>95</v>
      </c>
      <c r="C69" s="16">
        <v>150</v>
      </c>
      <c r="D69" s="16">
        <f>SUM(D58,D53,)</f>
        <v>129.06099999999998</v>
      </c>
      <c r="E69" s="16">
        <f>D69-C69</f>
        <v>-20.939000000000021</v>
      </c>
      <c r="F69" s="84">
        <f t="shared" si="3"/>
        <v>-0.13959333333333349</v>
      </c>
    </row>
    <row r="70" spans="1:6">
      <c r="A70" s="109"/>
      <c r="B70" s="110"/>
      <c r="C70" s="110"/>
      <c r="D70" s="110"/>
      <c r="E70" s="110"/>
      <c r="F70" s="111"/>
    </row>
    <row r="71" spans="1:6" ht="15" customHeight="1">
      <c r="A71" s="122" t="s">
        <v>96</v>
      </c>
      <c r="B71" s="123"/>
      <c r="C71" s="123"/>
      <c r="D71" s="123"/>
      <c r="E71" s="123"/>
      <c r="F71" s="124"/>
    </row>
    <row r="72" spans="1:6" ht="25.5">
      <c r="A72" s="10" t="s">
        <v>97</v>
      </c>
      <c r="B72" s="103" t="s">
        <v>98</v>
      </c>
      <c r="C72" s="104"/>
      <c r="D72" s="105"/>
      <c r="E72" s="103" t="s">
        <v>99</v>
      </c>
      <c r="F72" s="105"/>
    </row>
    <row r="73" spans="1:6" ht="45" customHeight="1">
      <c r="A73" s="26" t="str">
        <f>A60</f>
        <v>2.1</v>
      </c>
      <c r="B73" s="118" t="s">
        <v>285</v>
      </c>
      <c r="C73" s="118"/>
      <c r="D73" s="118"/>
      <c r="E73" s="112">
        <f>D60</f>
        <v>85.49</v>
      </c>
      <c r="F73" s="113"/>
    </row>
    <row r="74" spans="1:6">
      <c r="A74" s="26" t="str">
        <f>A62</f>
        <v>2.3</v>
      </c>
      <c r="B74" s="112" t="s">
        <v>286</v>
      </c>
      <c r="C74" s="196"/>
      <c r="D74" s="113"/>
      <c r="E74" s="112">
        <f>D62</f>
        <v>28.382999999999999</v>
      </c>
      <c r="F74" s="113"/>
    </row>
    <row r="75" spans="1:6" ht="75.75" customHeight="1">
      <c r="A75" s="26" t="str">
        <f>A65</f>
        <v>2.5</v>
      </c>
      <c r="B75" s="112" t="s">
        <v>287</v>
      </c>
      <c r="C75" s="196"/>
      <c r="D75" s="113"/>
      <c r="E75" s="112">
        <f>D65</f>
        <v>10.188000000000001</v>
      </c>
      <c r="F75" s="113"/>
    </row>
    <row r="76" spans="1:6" ht="43.5" customHeight="1">
      <c r="A76" s="26" t="str">
        <f>A67</f>
        <v>2.7</v>
      </c>
      <c r="B76" s="112" t="s">
        <v>288</v>
      </c>
      <c r="C76" s="196"/>
      <c r="D76" s="113"/>
      <c r="E76" s="112">
        <f>D67</f>
        <v>5</v>
      </c>
      <c r="F76" s="113"/>
    </row>
    <row r="77" spans="1:6">
      <c r="A77" s="18"/>
      <c r="B77" s="18"/>
      <c r="C77" s="18"/>
      <c r="D77" s="18"/>
      <c r="E77" s="18"/>
      <c r="F77" s="18"/>
    </row>
    <row r="78" spans="1:6">
      <c r="A78" s="117" t="s">
        <v>101</v>
      </c>
      <c r="B78" s="117"/>
      <c r="C78" s="117"/>
      <c r="D78" s="117"/>
      <c r="E78" s="117"/>
      <c r="F78" s="117"/>
    </row>
    <row r="79" spans="1:6">
      <c r="A79" s="117" t="s">
        <v>102</v>
      </c>
      <c r="B79" s="117"/>
      <c r="C79" s="117"/>
      <c r="D79" s="117"/>
      <c r="E79" s="117"/>
      <c r="F79" s="117"/>
    </row>
  </sheetData>
  <mergeCells count="89">
    <mergeCell ref="B39:C39"/>
    <mergeCell ref="D39:F39"/>
    <mergeCell ref="D40:F40"/>
    <mergeCell ref="B40:C40"/>
    <mergeCell ref="A6:A8"/>
    <mergeCell ref="B6:F8"/>
    <mergeCell ref="B9:C9"/>
    <mergeCell ref="D9:F9"/>
    <mergeCell ref="C10:D10"/>
    <mergeCell ref="E10:F10"/>
    <mergeCell ref="C11:D11"/>
    <mergeCell ref="E11:F11"/>
    <mergeCell ref="C12:D12"/>
    <mergeCell ref="E12:F12"/>
    <mergeCell ref="A13:F13"/>
    <mergeCell ref="A14:F14"/>
    <mergeCell ref="B1:F1"/>
    <mergeCell ref="A2:F2"/>
    <mergeCell ref="A3:F3"/>
    <mergeCell ref="B4:F4"/>
    <mergeCell ref="B5:F5"/>
    <mergeCell ref="B15:C15"/>
    <mergeCell ref="D15:F15"/>
    <mergeCell ref="B16:C16"/>
    <mergeCell ref="D16:F16"/>
    <mergeCell ref="B17:C17"/>
    <mergeCell ref="D17:F17"/>
    <mergeCell ref="B18:C18"/>
    <mergeCell ref="D18:F18"/>
    <mergeCell ref="B19:C19"/>
    <mergeCell ref="D19:F19"/>
    <mergeCell ref="B20:C20"/>
    <mergeCell ref="D20:F20"/>
    <mergeCell ref="A21:F21"/>
    <mergeCell ref="A22:F22"/>
    <mergeCell ref="B23:F23"/>
    <mergeCell ref="B24:F24"/>
    <mergeCell ref="B25:F25"/>
    <mergeCell ref="B26:F26"/>
    <mergeCell ref="B35:C35"/>
    <mergeCell ref="D35:F35"/>
    <mergeCell ref="A27:F27"/>
    <mergeCell ref="B28:F28"/>
    <mergeCell ref="B29:F29"/>
    <mergeCell ref="B30:F30"/>
    <mergeCell ref="B31:F31"/>
    <mergeCell ref="B32:F32"/>
    <mergeCell ref="A33:F33"/>
    <mergeCell ref="B34:F34"/>
    <mergeCell ref="B36:C36"/>
    <mergeCell ref="D36:F36"/>
    <mergeCell ref="B37:C37"/>
    <mergeCell ref="D37:F37"/>
    <mergeCell ref="B38:C38"/>
    <mergeCell ref="D38:F38"/>
    <mergeCell ref="B41:C41"/>
    <mergeCell ref="D41:F41"/>
    <mergeCell ref="A42:F42"/>
    <mergeCell ref="B43:F43"/>
    <mergeCell ref="C44:D44"/>
    <mergeCell ref="E44:F44"/>
    <mergeCell ref="A51:F51"/>
    <mergeCell ref="C45:D45"/>
    <mergeCell ref="E45:F45"/>
    <mergeCell ref="C46:D46"/>
    <mergeCell ref="E46:F46"/>
    <mergeCell ref="C47:D47"/>
    <mergeCell ref="E47:F47"/>
    <mergeCell ref="C48:D48"/>
    <mergeCell ref="E48:F48"/>
    <mergeCell ref="C49:D49"/>
    <mergeCell ref="E49:F49"/>
    <mergeCell ref="A50:F50"/>
    <mergeCell ref="A57:F57"/>
    <mergeCell ref="A68:F68"/>
    <mergeCell ref="A70:F70"/>
    <mergeCell ref="A71:F71"/>
    <mergeCell ref="B72:D72"/>
    <mergeCell ref="E72:F72"/>
    <mergeCell ref="A79:F79"/>
    <mergeCell ref="B76:D76"/>
    <mergeCell ref="E76:F76"/>
    <mergeCell ref="A78:F78"/>
    <mergeCell ref="B73:D73"/>
    <mergeCell ref="E73:F73"/>
    <mergeCell ref="B74:D74"/>
    <mergeCell ref="E74:F74"/>
    <mergeCell ref="B75:D75"/>
    <mergeCell ref="E75:F75"/>
  </mergeCells>
  <hyperlinks>
    <hyperlink ref="B20" r:id="rId1" xr:uid="{4ACE986F-BCE7-4970-806B-168D34D0B8A7}"/>
    <hyperlink ref="D20" r:id="rId2" xr:uid="{812ADA8A-C84F-40F3-883B-F287D94E3D0D}"/>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CEB45-615C-415D-A409-5A1E48A2EDAC}">
  <dimension ref="A1:J81"/>
  <sheetViews>
    <sheetView workbookViewId="0">
      <selection activeCell="F63" sqref="F63"/>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c r="A1" s="25" t="s">
        <v>0</v>
      </c>
      <c r="B1" s="122" t="s">
        <v>1</v>
      </c>
      <c r="C1" s="123"/>
      <c r="D1" s="123"/>
      <c r="E1" s="123"/>
      <c r="F1" s="124"/>
    </row>
    <row r="2" spans="1:6" ht="15" customHeight="1">
      <c r="A2" s="125" t="s">
        <v>2</v>
      </c>
      <c r="B2" s="126"/>
      <c r="C2" s="126"/>
      <c r="D2" s="126"/>
      <c r="E2" s="126"/>
      <c r="F2" s="127"/>
    </row>
    <row r="3" spans="1:6" ht="15" customHeight="1">
      <c r="A3" s="125" t="s">
        <v>104</v>
      </c>
      <c r="B3" s="126"/>
      <c r="C3" s="126"/>
      <c r="D3" s="126"/>
      <c r="E3" s="126"/>
      <c r="F3" s="127"/>
    </row>
    <row r="4" spans="1:6">
      <c r="A4" s="7" t="s">
        <v>4</v>
      </c>
      <c r="B4" s="128" t="s">
        <v>5</v>
      </c>
      <c r="C4" s="128"/>
      <c r="D4" s="128"/>
      <c r="E4" s="128"/>
      <c r="F4" s="129"/>
    </row>
    <row r="5" spans="1:6" ht="30.75" customHeight="1">
      <c r="A5" s="5" t="s">
        <v>6</v>
      </c>
      <c r="B5" s="106" t="s">
        <v>7</v>
      </c>
      <c r="C5" s="108"/>
      <c r="D5" s="108"/>
      <c r="E5" s="108"/>
      <c r="F5" s="107"/>
    </row>
    <row r="6" spans="1:6">
      <c r="A6" s="140" t="s">
        <v>8</v>
      </c>
      <c r="B6" s="130" t="s">
        <v>9</v>
      </c>
      <c r="C6" s="131"/>
      <c r="D6" s="131"/>
      <c r="E6" s="131"/>
      <c r="F6" s="132"/>
    </row>
    <row r="7" spans="1:6">
      <c r="A7" s="141"/>
      <c r="B7" s="133"/>
      <c r="C7" s="134"/>
      <c r="D7" s="134"/>
      <c r="E7" s="134"/>
      <c r="F7" s="135"/>
    </row>
    <row r="8" spans="1:6">
      <c r="A8" s="142"/>
      <c r="B8" s="136"/>
      <c r="C8" s="137"/>
      <c r="D8" s="137"/>
      <c r="E8" s="137"/>
      <c r="F8" s="138"/>
    </row>
    <row r="9" spans="1:6" ht="25.5">
      <c r="A9" s="5" t="s">
        <v>10</v>
      </c>
      <c r="B9" s="139" t="s">
        <v>11</v>
      </c>
      <c r="C9" s="121"/>
      <c r="D9" s="139" t="s">
        <v>12</v>
      </c>
      <c r="E9" s="120"/>
      <c r="F9" s="121"/>
    </row>
    <row r="10" spans="1:6" ht="25.5" customHeight="1">
      <c r="A10" s="6" t="s">
        <v>13</v>
      </c>
      <c r="B10" s="5" t="s">
        <v>14</v>
      </c>
      <c r="C10" s="119" t="s">
        <v>15</v>
      </c>
      <c r="D10" s="121"/>
      <c r="E10" s="103" t="s">
        <v>16</v>
      </c>
      <c r="F10" s="105"/>
    </row>
    <row r="11" spans="1:6">
      <c r="A11" s="5" t="s">
        <v>17</v>
      </c>
      <c r="B11" s="100">
        <v>361</v>
      </c>
      <c r="C11" s="206">
        <v>361</v>
      </c>
      <c r="D11" s="207"/>
      <c r="E11" s="206">
        <v>0</v>
      </c>
      <c r="F11" s="207"/>
    </row>
    <row r="12" spans="1:6">
      <c r="A12" s="5" t="s">
        <v>18</v>
      </c>
      <c r="B12" s="100">
        <v>361</v>
      </c>
      <c r="C12" s="206">
        <v>361</v>
      </c>
      <c r="D12" s="207"/>
      <c r="E12" s="206">
        <v>0</v>
      </c>
      <c r="F12" s="207"/>
    </row>
    <row r="13" spans="1:6">
      <c r="A13" s="109"/>
      <c r="B13" s="110"/>
      <c r="C13" s="110"/>
      <c r="D13" s="110"/>
      <c r="E13" s="110"/>
      <c r="F13" s="111"/>
    </row>
    <row r="14" spans="1:6" ht="15.75">
      <c r="A14" s="114" t="s">
        <v>19</v>
      </c>
      <c r="B14" s="115"/>
      <c r="C14" s="115"/>
      <c r="D14" s="115"/>
      <c r="E14" s="115"/>
      <c r="F14" s="116"/>
    </row>
    <row r="15" spans="1:6">
      <c r="A15" s="2"/>
      <c r="B15" s="103" t="s">
        <v>20</v>
      </c>
      <c r="C15" s="105"/>
      <c r="D15" s="103" t="s">
        <v>21</v>
      </c>
      <c r="E15" s="104"/>
      <c r="F15" s="105"/>
    </row>
    <row r="16" spans="1:6">
      <c r="A16" s="5" t="s">
        <v>22</v>
      </c>
      <c r="B16" s="106" t="s">
        <v>23</v>
      </c>
      <c r="C16" s="107"/>
      <c r="D16" s="106" t="s">
        <v>23</v>
      </c>
      <c r="E16" s="108"/>
      <c r="F16" s="107"/>
    </row>
    <row r="17" spans="1:9">
      <c r="A17" s="5" t="s">
        <v>0</v>
      </c>
      <c r="B17" s="106" t="s">
        <v>1</v>
      </c>
      <c r="C17" s="107"/>
      <c r="D17" s="106" t="s">
        <v>1</v>
      </c>
      <c r="E17" s="108"/>
      <c r="F17" s="107"/>
    </row>
    <row r="18" spans="1:9">
      <c r="A18" s="5" t="s">
        <v>24</v>
      </c>
      <c r="B18" s="106" t="s">
        <v>25</v>
      </c>
      <c r="C18" s="108"/>
      <c r="D18" s="106" t="s">
        <v>25</v>
      </c>
      <c r="E18" s="108"/>
      <c r="F18" s="107"/>
    </row>
    <row r="19" spans="1:9">
      <c r="A19" s="5" t="s">
        <v>26</v>
      </c>
      <c r="B19" s="106">
        <v>549494441</v>
      </c>
      <c r="C19" s="107"/>
      <c r="D19" s="106">
        <v>549494441</v>
      </c>
      <c r="E19" s="108"/>
      <c r="F19" s="107"/>
    </row>
    <row r="20" spans="1:9">
      <c r="A20" s="5" t="s">
        <v>27</v>
      </c>
      <c r="B20" s="106" t="s">
        <v>28</v>
      </c>
      <c r="C20" s="108"/>
      <c r="D20" s="106" t="s">
        <v>28</v>
      </c>
      <c r="E20" s="108"/>
      <c r="F20" s="107"/>
    </row>
    <row r="21" spans="1:9">
      <c r="A21" s="109"/>
      <c r="B21" s="110"/>
      <c r="C21" s="110"/>
      <c r="D21" s="110"/>
      <c r="E21" s="110"/>
      <c r="F21" s="111"/>
    </row>
    <row r="22" spans="1:9" ht="15" customHeight="1">
      <c r="A22" s="114" t="s">
        <v>29</v>
      </c>
      <c r="B22" s="115"/>
      <c r="C22" s="115"/>
      <c r="D22" s="115"/>
      <c r="E22" s="115"/>
      <c r="F22" s="116"/>
    </row>
    <row r="23" spans="1:9" ht="29.25" customHeight="1">
      <c r="A23" s="5" t="s">
        <v>30</v>
      </c>
      <c r="B23" s="119" t="s">
        <v>31</v>
      </c>
      <c r="C23" s="120"/>
      <c r="D23" s="120"/>
      <c r="E23" s="120"/>
      <c r="F23" s="121"/>
    </row>
    <row r="24" spans="1:9" ht="255">
      <c r="A24" s="9" t="s">
        <v>32</v>
      </c>
      <c r="B24" s="106" t="s">
        <v>33</v>
      </c>
      <c r="C24" s="108"/>
      <c r="D24" s="108"/>
      <c r="E24" s="108"/>
      <c r="F24" s="107"/>
    </row>
    <row r="25" spans="1:9" ht="204">
      <c r="A25" s="9" t="s">
        <v>34</v>
      </c>
      <c r="B25" s="106" t="s">
        <v>35</v>
      </c>
      <c r="C25" s="108"/>
      <c r="D25" s="108"/>
      <c r="E25" s="108"/>
      <c r="F25" s="107"/>
    </row>
    <row r="26" spans="1:9" ht="395.25">
      <c r="A26" s="9" t="s">
        <v>36</v>
      </c>
      <c r="B26" s="106" t="s">
        <v>37</v>
      </c>
      <c r="C26" s="108"/>
      <c r="D26" s="108"/>
      <c r="E26" s="108"/>
      <c r="F26" s="107"/>
    </row>
    <row r="27" spans="1:9">
      <c r="A27" s="109"/>
      <c r="B27" s="110"/>
      <c r="C27" s="110"/>
      <c r="D27" s="110"/>
      <c r="E27" s="110"/>
      <c r="F27" s="111"/>
    </row>
    <row r="28" spans="1:9" ht="25.5">
      <c r="A28" s="5" t="s">
        <v>38</v>
      </c>
      <c r="B28" s="119" t="s">
        <v>39</v>
      </c>
      <c r="C28" s="120"/>
      <c r="D28" s="120"/>
      <c r="E28" s="120"/>
      <c r="F28" s="121"/>
      <c r="I28" s="1"/>
    </row>
    <row r="29" spans="1:9" ht="51.75">
      <c r="A29" s="102" t="s">
        <v>233</v>
      </c>
      <c r="B29" s="106" t="s">
        <v>289</v>
      </c>
      <c r="C29" s="108"/>
      <c r="D29" s="108"/>
      <c r="E29" s="108"/>
      <c r="F29" s="107"/>
    </row>
    <row r="30" spans="1:9" ht="64.5">
      <c r="A30" s="102" t="s">
        <v>290</v>
      </c>
      <c r="B30" s="106" t="s">
        <v>291</v>
      </c>
      <c r="C30" s="108"/>
      <c r="D30" s="108"/>
      <c r="E30" s="108"/>
      <c r="F30" s="107"/>
    </row>
    <row r="31" spans="1:9" ht="115.5">
      <c r="A31" s="102" t="s">
        <v>292</v>
      </c>
      <c r="B31" s="106" t="s">
        <v>293</v>
      </c>
      <c r="C31" s="108"/>
      <c r="D31" s="108"/>
      <c r="E31" s="108"/>
      <c r="F31" s="107"/>
    </row>
    <row r="32" spans="1:9" ht="51.75">
      <c r="A32" s="102" t="s">
        <v>294</v>
      </c>
      <c r="B32" s="106" t="s">
        <v>45</v>
      </c>
      <c r="C32" s="108"/>
      <c r="D32" s="108"/>
      <c r="E32" s="108"/>
      <c r="F32" s="107"/>
    </row>
    <row r="33" spans="1:10">
      <c r="A33" s="109"/>
      <c r="B33" s="110"/>
      <c r="C33" s="110"/>
      <c r="D33" s="110"/>
      <c r="E33" s="110"/>
      <c r="F33" s="111"/>
    </row>
    <row r="34" spans="1:10" ht="33.75" customHeight="1">
      <c r="A34" s="5" t="s">
        <v>46</v>
      </c>
      <c r="B34" s="103" t="s">
        <v>47</v>
      </c>
      <c r="C34" s="104"/>
      <c r="D34" s="104"/>
      <c r="E34" s="104"/>
      <c r="F34" s="105"/>
    </row>
    <row r="35" spans="1:10" ht="45" customHeight="1">
      <c r="A35" s="5" t="s">
        <v>48</v>
      </c>
      <c r="B35" s="103" t="s">
        <v>49</v>
      </c>
      <c r="C35" s="105"/>
      <c r="D35" s="103" t="s">
        <v>50</v>
      </c>
      <c r="E35" s="104"/>
      <c r="F35" s="105"/>
      <c r="J35" s="8"/>
    </row>
    <row r="36" spans="1:10">
      <c r="A36" s="10" t="s">
        <v>51</v>
      </c>
      <c r="B36" s="106"/>
      <c r="C36" s="107"/>
      <c r="D36" s="106"/>
      <c r="E36" s="108"/>
      <c r="F36" s="107"/>
    </row>
    <row r="37" spans="1:10">
      <c r="A37" s="10" t="s">
        <v>54</v>
      </c>
      <c r="B37" s="106"/>
      <c r="C37" s="107"/>
      <c r="D37" s="106"/>
      <c r="E37" s="108"/>
      <c r="F37" s="107"/>
    </row>
    <row r="38" spans="1:10">
      <c r="A38" s="10" t="s">
        <v>57</v>
      </c>
      <c r="B38" s="106"/>
      <c r="C38" s="107"/>
      <c r="D38" s="106"/>
      <c r="E38" s="108"/>
      <c r="F38" s="107"/>
    </row>
    <row r="39" spans="1:10">
      <c r="A39" s="10" t="s">
        <v>60</v>
      </c>
      <c r="B39" s="106"/>
      <c r="C39" s="107"/>
      <c r="D39" s="106"/>
      <c r="E39" s="108"/>
      <c r="F39" s="107"/>
    </row>
    <row r="40" spans="1:10">
      <c r="A40" s="109"/>
      <c r="B40" s="110"/>
      <c r="C40" s="110"/>
      <c r="D40" s="110"/>
      <c r="E40" s="110"/>
      <c r="F40" s="111"/>
    </row>
    <row r="41" spans="1:10" ht="46.5" customHeight="1">
      <c r="A41" s="5" t="s">
        <v>61</v>
      </c>
      <c r="B41" s="103" t="s">
        <v>62</v>
      </c>
      <c r="C41" s="104"/>
      <c r="D41" s="104"/>
      <c r="E41" s="104"/>
      <c r="F41" s="105"/>
    </row>
    <row r="42" spans="1:10" ht="33.75" customHeight="1">
      <c r="A42" s="2"/>
      <c r="B42" s="10" t="s">
        <v>63</v>
      </c>
      <c r="C42" s="103" t="s">
        <v>64</v>
      </c>
      <c r="D42" s="105"/>
      <c r="E42" s="103" t="s">
        <v>65</v>
      </c>
      <c r="F42" s="105"/>
    </row>
    <row r="43" spans="1:10">
      <c r="A43" s="4"/>
      <c r="B43" s="9"/>
      <c r="C43" s="106"/>
      <c r="D43" s="107"/>
      <c r="E43" s="106"/>
      <c r="F43" s="107"/>
    </row>
    <row r="44" spans="1:10">
      <c r="A44" s="4"/>
      <c r="B44" s="9"/>
      <c r="C44" s="106"/>
      <c r="D44" s="107"/>
      <c r="E44" s="106"/>
      <c r="F44" s="107"/>
    </row>
    <row r="45" spans="1:10">
      <c r="A45" s="4"/>
      <c r="B45" s="9"/>
      <c r="C45" s="106"/>
      <c r="D45" s="107"/>
      <c r="E45" s="106"/>
      <c r="F45" s="107"/>
    </row>
    <row r="46" spans="1:10">
      <c r="A46" s="4"/>
      <c r="B46" s="9"/>
      <c r="C46" s="106"/>
      <c r="D46" s="107"/>
      <c r="E46" s="106"/>
      <c r="F46" s="107"/>
    </row>
    <row r="47" spans="1:10">
      <c r="A47" s="4"/>
      <c r="B47" s="9"/>
      <c r="C47" s="106"/>
      <c r="D47" s="107"/>
      <c r="E47" s="106"/>
      <c r="F47" s="107"/>
    </row>
    <row r="48" spans="1:10">
      <c r="A48" s="109"/>
      <c r="B48" s="110"/>
      <c r="C48" s="110"/>
      <c r="D48" s="110"/>
      <c r="E48" s="110"/>
      <c r="F48" s="111"/>
    </row>
    <row r="49" spans="1:6" ht="15" customHeight="1">
      <c r="A49" s="122" t="s">
        <v>66</v>
      </c>
      <c r="B49" s="123"/>
      <c r="C49" s="123"/>
      <c r="D49" s="123"/>
      <c r="E49" s="123"/>
      <c r="F49" s="124"/>
    </row>
    <row r="50" spans="1:6" ht="38.25">
      <c r="A50" s="3"/>
      <c r="B50" s="3"/>
      <c r="C50" s="10" t="s">
        <v>67</v>
      </c>
      <c r="D50" s="10" t="s">
        <v>68</v>
      </c>
      <c r="E50" s="19" t="s">
        <v>69</v>
      </c>
      <c r="F50" s="17" t="s">
        <v>70</v>
      </c>
    </row>
    <row r="51" spans="1:6" ht="31.5">
      <c r="A51" s="13" t="s">
        <v>51</v>
      </c>
      <c r="B51" s="6" t="s">
        <v>71</v>
      </c>
      <c r="C51" s="16">
        <f>SUM(C52:C54)</f>
        <v>0</v>
      </c>
      <c r="D51" s="16">
        <f>SUM(D52:D54)</f>
        <v>0</v>
      </c>
      <c r="E51" s="16">
        <f>D51-C51</f>
        <v>0</v>
      </c>
      <c r="F51" s="20">
        <f>IFERROR((D51-C51)/ABS(C51),0)</f>
        <v>0</v>
      </c>
    </row>
    <row r="52" spans="1:6" ht="25.5">
      <c r="A52" s="11" t="s">
        <v>72</v>
      </c>
      <c r="B52" s="4" t="s">
        <v>73</v>
      </c>
      <c r="C52" s="15">
        <v>0</v>
      </c>
      <c r="D52" s="15">
        <v>0</v>
      </c>
      <c r="E52" s="16">
        <f t="shared" ref="E52:E54" si="0">D52-C52</f>
        <v>0</v>
      </c>
      <c r="F52" s="20">
        <f t="shared" ref="F52:F53" si="1">IFERROR((D52-C52)/ABS(C52),0)</f>
        <v>0</v>
      </c>
    </row>
    <row r="53" spans="1:6" ht="25.5">
      <c r="A53" s="11" t="s">
        <v>74</v>
      </c>
      <c r="B53" s="4" t="s">
        <v>75</v>
      </c>
      <c r="C53" s="15">
        <v>0</v>
      </c>
      <c r="D53" s="15">
        <v>0</v>
      </c>
      <c r="E53" s="16">
        <f t="shared" si="0"/>
        <v>0</v>
      </c>
      <c r="F53" s="20">
        <f t="shared" si="1"/>
        <v>0</v>
      </c>
    </row>
    <row r="54" spans="1:6">
      <c r="A54" s="11" t="s">
        <v>76</v>
      </c>
      <c r="B54" s="4" t="s">
        <v>77</v>
      </c>
      <c r="C54" s="15">
        <v>0</v>
      </c>
      <c r="D54" s="15">
        <v>0</v>
      </c>
      <c r="E54" s="16">
        <f t="shared" si="0"/>
        <v>0</v>
      </c>
      <c r="F54" s="20">
        <f>IFERROR((D54-C54)/ABS(C54),0)</f>
        <v>0</v>
      </c>
    </row>
    <row r="55" spans="1:6">
      <c r="A55" s="109"/>
      <c r="B55" s="110"/>
      <c r="C55" s="110"/>
      <c r="D55" s="110"/>
      <c r="E55" s="110"/>
      <c r="F55" s="111"/>
    </row>
    <row r="56" spans="1:6" ht="31.5">
      <c r="A56" s="13" t="s">
        <v>54</v>
      </c>
      <c r="B56" s="6" t="s">
        <v>78</v>
      </c>
      <c r="C56" s="16">
        <f>SUM(C58:C65)</f>
        <v>361</v>
      </c>
      <c r="D56" s="16">
        <f>SUM(D58:D65)</f>
        <v>360.89200000000005</v>
      </c>
      <c r="E56" s="16">
        <f>D56-C56</f>
        <v>-0.10799999999994725</v>
      </c>
      <c r="F56" s="44">
        <f>E56/C$67</f>
        <v>-2.9916897506910596E-4</v>
      </c>
    </row>
    <row r="57" spans="1:6" ht="15.75">
      <c r="A57" s="12"/>
      <c r="B57" s="21" t="s">
        <v>79</v>
      </c>
      <c r="C57" s="22"/>
      <c r="D57" s="22"/>
      <c r="E57" s="22"/>
      <c r="F57" s="39" t="s">
        <v>108</v>
      </c>
    </row>
    <row r="58" spans="1:6">
      <c r="A58" s="11" t="s">
        <v>80</v>
      </c>
      <c r="B58" s="4" t="s">
        <v>81</v>
      </c>
      <c r="C58" s="15">
        <v>182</v>
      </c>
      <c r="D58" s="24">
        <v>123.992</v>
      </c>
      <c r="E58" s="16">
        <f>SUM(D58-C58)</f>
        <v>-58.007999999999996</v>
      </c>
      <c r="F58" s="44">
        <f>E58/C$67</f>
        <v>-0.16068698060941827</v>
      </c>
    </row>
    <row r="59" spans="1:6" ht="102">
      <c r="A59" s="11" t="s">
        <v>82</v>
      </c>
      <c r="B59" s="4" t="s">
        <v>131</v>
      </c>
      <c r="C59" s="15">
        <v>13</v>
      </c>
      <c r="D59" s="15">
        <v>51.5</v>
      </c>
      <c r="E59" s="16">
        <f t="shared" ref="E59:E60" si="2">SUM(D59-C59)</f>
        <v>38.5</v>
      </c>
      <c r="F59" s="44">
        <f t="shared" ref="F59:F65" si="3">E59/C$67</f>
        <v>0.10664819944598337</v>
      </c>
    </row>
    <row r="60" spans="1:6" ht="63.75">
      <c r="A60" s="11" t="s">
        <v>84</v>
      </c>
      <c r="B60" s="4" t="s">
        <v>85</v>
      </c>
      <c r="C60" s="15">
        <v>66</v>
      </c>
      <c r="D60" s="15">
        <v>39.4</v>
      </c>
      <c r="E60" s="16">
        <f t="shared" si="2"/>
        <v>-26.6</v>
      </c>
      <c r="F60" s="44">
        <f t="shared" si="3"/>
        <v>-7.3684210526315796E-2</v>
      </c>
    </row>
    <row r="61" spans="1:6" ht="15.75">
      <c r="A61" s="2"/>
      <c r="B61" s="21" t="s">
        <v>86</v>
      </c>
      <c r="C61" s="22"/>
      <c r="D61" s="22"/>
      <c r="E61" s="22"/>
    </row>
    <row r="62" spans="1:6" ht="25.5">
      <c r="A62" s="11" t="s">
        <v>87</v>
      </c>
      <c r="B62" s="4" t="s">
        <v>88</v>
      </c>
      <c r="C62" s="15">
        <v>0</v>
      </c>
      <c r="D62" s="15">
        <v>5.4</v>
      </c>
      <c r="E62" s="79">
        <f>SUM(D62-C62)</f>
        <v>5.4</v>
      </c>
      <c r="F62" s="78">
        <f t="shared" si="3"/>
        <v>1.4958448753462604E-2</v>
      </c>
    </row>
    <row r="63" spans="1:6">
      <c r="A63" s="11" t="s">
        <v>89</v>
      </c>
      <c r="B63" s="4" t="s">
        <v>90</v>
      </c>
      <c r="C63" s="15">
        <v>70</v>
      </c>
      <c r="D63" s="15">
        <v>117</v>
      </c>
      <c r="E63" s="16">
        <f t="shared" ref="E63:E65" si="4">SUM(D63-C63)</f>
        <v>47</v>
      </c>
      <c r="F63" s="44">
        <f t="shared" si="3"/>
        <v>0.13019390581717452</v>
      </c>
    </row>
    <row r="64" spans="1:6">
      <c r="A64" s="11" t="s">
        <v>91</v>
      </c>
      <c r="B64" s="4" t="s">
        <v>92</v>
      </c>
      <c r="C64" s="15">
        <v>30</v>
      </c>
      <c r="D64" s="15">
        <v>23.6</v>
      </c>
      <c r="E64" s="16">
        <f t="shared" si="4"/>
        <v>-6.3999999999999986</v>
      </c>
      <c r="F64" s="44">
        <f t="shared" si="3"/>
        <v>-1.7728531855955673E-2</v>
      </c>
    </row>
    <row r="65" spans="1:6">
      <c r="A65" s="11" t="s">
        <v>93</v>
      </c>
      <c r="B65" s="4" t="s">
        <v>94</v>
      </c>
      <c r="C65" s="15"/>
      <c r="D65" s="15"/>
      <c r="E65" s="16">
        <f t="shared" si="4"/>
        <v>0</v>
      </c>
      <c r="F65" s="44">
        <f t="shared" si="3"/>
        <v>0</v>
      </c>
    </row>
    <row r="66" spans="1:6">
      <c r="A66" s="109"/>
      <c r="B66" s="110"/>
      <c r="C66" s="110"/>
      <c r="D66" s="110"/>
      <c r="E66" s="110"/>
      <c r="F66" s="111"/>
    </row>
    <row r="67" spans="1:6" ht="31.5">
      <c r="A67" s="13" t="s">
        <v>57</v>
      </c>
      <c r="B67" s="6" t="s">
        <v>95</v>
      </c>
      <c r="C67" s="16">
        <f>SUM(C56,C51)</f>
        <v>361</v>
      </c>
      <c r="D67" s="16">
        <f>SUM(D56,D51,)</f>
        <v>360.89200000000005</v>
      </c>
      <c r="E67" s="16">
        <f>D67-C67</f>
        <v>-0.10799999999994725</v>
      </c>
      <c r="F67" s="20">
        <f t="shared" ref="F67" si="5">IFERROR((D67-C67)/ABS(C67),0)</f>
        <v>-2.9916897506910596E-4</v>
      </c>
    </row>
    <row r="68" spans="1:6">
      <c r="A68" s="109"/>
      <c r="B68" s="110"/>
      <c r="C68" s="110"/>
      <c r="D68" s="110"/>
      <c r="E68" s="110"/>
      <c r="F68" s="111"/>
    </row>
    <row r="69" spans="1:6" ht="15" customHeight="1">
      <c r="A69" s="122" t="s">
        <v>96</v>
      </c>
      <c r="B69" s="123"/>
      <c r="C69" s="123"/>
      <c r="D69" s="123"/>
      <c r="E69" s="123"/>
      <c r="F69" s="124"/>
    </row>
    <row r="70" spans="1:6" ht="25.5">
      <c r="A70" s="10" t="s">
        <v>97</v>
      </c>
      <c r="B70" s="103" t="s">
        <v>98</v>
      </c>
      <c r="C70" s="104"/>
      <c r="D70" s="105"/>
      <c r="E70" s="103" t="s">
        <v>99</v>
      </c>
      <c r="F70" s="105"/>
    </row>
    <row r="71" spans="1:6">
      <c r="A71" s="11" t="s">
        <v>80</v>
      </c>
      <c r="B71" s="118" t="s">
        <v>295</v>
      </c>
      <c r="C71" s="118"/>
      <c r="D71" s="118"/>
      <c r="E71" s="112">
        <v>124</v>
      </c>
      <c r="F71" s="113"/>
    </row>
    <row r="72" spans="1:6">
      <c r="A72" s="11" t="s">
        <v>82</v>
      </c>
      <c r="B72" s="112" t="s">
        <v>296</v>
      </c>
      <c r="C72" s="196"/>
      <c r="D72" s="113"/>
      <c r="E72" s="112">
        <v>52</v>
      </c>
      <c r="F72" s="113"/>
    </row>
    <row r="73" spans="1:6">
      <c r="A73" s="11" t="s">
        <v>84</v>
      </c>
      <c r="B73" s="112" t="s">
        <v>297</v>
      </c>
      <c r="C73" s="196"/>
      <c r="D73" s="113"/>
      <c r="E73" s="112">
        <v>39</v>
      </c>
      <c r="F73" s="113"/>
    </row>
    <row r="74" spans="1:6" ht="36.75" customHeight="1">
      <c r="A74" s="11" t="s">
        <v>87</v>
      </c>
      <c r="B74" s="112" t="s">
        <v>298</v>
      </c>
      <c r="C74" s="196"/>
      <c r="D74" s="113"/>
      <c r="E74" s="112">
        <v>5</v>
      </c>
      <c r="F74" s="113"/>
    </row>
    <row r="75" spans="1:6" ht="39" customHeight="1">
      <c r="A75" s="11" t="s">
        <v>89</v>
      </c>
      <c r="B75" s="118" t="s">
        <v>299</v>
      </c>
      <c r="C75" s="118"/>
      <c r="D75" s="118"/>
      <c r="E75" s="112">
        <v>117</v>
      </c>
      <c r="F75" s="113"/>
    </row>
    <row r="76" spans="1:6" ht="19.5" customHeight="1">
      <c r="A76" s="11" t="s">
        <v>91</v>
      </c>
      <c r="B76" s="118" t="s">
        <v>300</v>
      </c>
      <c r="C76" s="118"/>
      <c r="D76" s="118"/>
      <c r="E76" s="112">
        <v>24</v>
      </c>
      <c r="F76" s="113"/>
    </row>
    <row r="77" spans="1:6">
      <c r="A77" s="11"/>
      <c r="B77" s="118"/>
      <c r="C77" s="118"/>
      <c r="D77" s="118"/>
      <c r="E77" s="112"/>
      <c r="F77" s="113"/>
    </row>
    <row r="78" spans="1:6">
      <c r="B78" s="118"/>
      <c r="C78" s="118"/>
      <c r="D78" s="118"/>
      <c r="E78" s="112"/>
      <c r="F78" s="113"/>
    </row>
    <row r="79" spans="1:6">
      <c r="A79" s="18"/>
      <c r="B79" s="18"/>
      <c r="C79" s="18"/>
      <c r="D79" s="18"/>
      <c r="E79" s="18"/>
      <c r="F79" s="18"/>
    </row>
    <row r="80" spans="1:6">
      <c r="A80" s="117" t="s">
        <v>101</v>
      </c>
      <c r="B80" s="117"/>
      <c r="C80" s="117"/>
      <c r="D80" s="117"/>
      <c r="E80" s="117"/>
      <c r="F80" s="117"/>
    </row>
    <row r="81" spans="1:6">
      <c r="A81" s="117" t="s">
        <v>102</v>
      </c>
      <c r="B81" s="117"/>
      <c r="C81" s="117"/>
      <c r="D81" s="117"/>
      <c r="E81" s="117"/>
      <c r="F81" s="117"/>
    </row>
  </sheetData>
  <mergeCells count="93">
    <mergeCell ref="A6:A8"/>
    <mergeCell ref="B6:F8"/>
    <mergeCell ref="B1:F1"/>
    <mergeCell ref="A2:F2"/>
    <mergeCell ref="A3:F3"/>
    <mergeCell ref="B4:F4"/>
    <mergeCell ref="B5:F5"/>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19:C19"/>
    <mergeCell ref="D19:F19"/>
    <mergeCell ref="B20:C20"/>
    <mergeCell ref="D20:F20"/>
    <mergeCell ref="A21:F21"/>
    <mergeCell ref="A22:F22"/>
    <mergeCell ref="B23:F23"/>
    <mergeCell ref="B24:F24"/>
    <mergeCell ref="B25:F25"/>
    <mergeCell ref="B26:F26"/>
    <mergeCell ref="B35:C35"/>
    <mergeCell ref="D35:F35"/>
    <mergeCell ref="A27:F27"/>
    <mergeCell ref="B28:F28"/>
    <mergeCell ref="B29:F29"/>
    <mergeCell ref="B30:F30"/>
    <mergeCell ref="B31:F31"/>
    <mergeCell ref="B32:F32"/>
    <mergeCell ref="A33:F33"/>
    <mergeCell ref="B34:F34"/>
    <mergeCell ref="B36:C36"/>
    <mergeCell ref="D36:F36"/>
    <mergeCell ref="B37:C37"/>
    <mergeCell ref="D37:F37"/>
    <mergeCell ref="B38:C38"/>
    <mergeCell ref="D38:F38"/>
    <mergeCell ref="B39:C39"/>
    <mergeCell ref="D39:F39"/>
    <mergeCell ref="A40:F40"/>
    <mergeCell ref="B41:F41"/>
    <mergeCell ref="C42:D42"/>
    <mergeCell ref="E42:F42"/>
    <mergeCell ref="A49:F49"/>
    <mergeCell ref="C43:D43"/>
    <mergeCell ref="E43:F43"/>
    <mergeCell ref="C44:D44"/>
    <mergeCell ref="E44:F44"/>
    <mergeCell ref="C45:D45"/>
    <mergeCell ref="E45:F45"/>
    <mergeCell ref="C46:D46"/>
    <mergeCell ref="E46:F46"/>
    <mergeCell ref="C47:D47"/>
    <mergeCell ref="E47:F47"/>
    <mergeCell ref="A48:F48"/>
    <mergeCell ref="A55:F55"/>
    <mergeCell ref="A66:F66"/>
    <mergeCell ref="A68:F68"/>
    <mergeCell ref="A69:F69"/>
    <mergeCell ref="B70:D70"/>
    <mergeCell ref="E70:F70"/>
    <mergeCell ref="B71:D71"/>
    <mergeCell ref="E71:F71"/>
    <mergeCell ref="B72:D72"/>
    <mergeCell ref="E72:F72"/>
    <mergeCell ref="B73:D73"/>
    <mergeCell ref="E73:F73"/>
    <mergeCell ref="A81:F81"/>
    <mergeCell ref="B74:D74"/>
    <mergeCell ref="E74:F74"/>
    <mergeCell ref="B75:D75"/>
    <mergeCell ref="E75:F75"/>
    <mergeCell ref="B76:D76"/>
    <mergeCell ref="E76:F76"/>
    <mergeCell ref="B77:D77"/>
    <mergeCell ref="E77:F77"/>
    <mergeCell ref="B78:D78"/>
    <mergeCell ref="E78:F78"/>
    <mergeCell ref="A80:F80"/>
  </mergeCells>
  <hyperlinks>
    <hyperlink ref="B18" r:id="rId1" display="www.muni.cz" xr:uid="{FDF2B78F-566E-4EA3-AC8D-BE06C452E802}"/>
    <hyperlink ref="B20" r:id="rId2" xr:uid="{8407C254-314E-4CD6-A805-3E230D48078A}"/>
  </hyperlinks>
  <pageMargins left="0.7" right="0.7" top="0.78740157499999996" bottom="0.78740157499999996"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93EC-430F-4B5D-8A28-9BBA1C1AD913}">
  <dimension ref="A1:J86"/>
  <sheetViews>
    <sheetView topLeftCell="A45" workbookViewId="0">
      <selection activeCell="A50" sqref="A50:A53"/>
    </sheetView>
  </sheetViews>
  <sheetFormatPr defaultRowHeight="15"/>
  <cols>
    <col min="1" max="1" width="17.85546875" customWidth="1"/>
    <col min="2" max="2" width="29" customWidth="1"/>
    <col min="3" max="3" width="16.85546875" customWidth="1"/>
    <col min="4" max="4" width="17.7109375" customWidth="1"/>
    <col min="5" max="5" width="14" customWidth="1"/>
    <col min="6" max="6" width="14.7109375" customWidth="1"/>
  </cols>
  <sheetData>
    <row r="1" spans="1:10" ht="18.75">
      <c r="A1" s="27" t="s">
        <v>0</v>
      </c>
      <c r="B1" s="188" t="s">
        <v>301</v>
      </c>
      <c r="C1" s="189"/>
      <c r="D1" s="189"/>
      <c r="E1" s="189"/>
      <c r="F1" s="67" t="s">
        <v>108</v>
      </c>
      <c r="G1" s="28"/>
      <c r="H1" s="28"/>
      <c r="I1" s="28"/>
      <c r="J1" s="28"/>
    </row>
    <row r="2" spans="1:10" ht="15" customHeight="1">
      <c r="A2" s="188" t="s">
        <v>2</v>
      </c>
      <c r="B2" s="189"/>
      <c r="C2" s="189"/>
      <c r="D2" s="189"/>
      <c r="E2" s="189"/>
      <c r="F2" s="190"/>
      <c r="G2" s="28"/>
      <c r="H2" s="28"/>
      <c r="I2" s="28"/>
      <c r="J2" s="28"/>
    </row>
    <row r="3" spans="1:10" ht="15" customHeight="1">
      <c r="A3" s="188" t="s">
        <v>104</v>
      </c>
      <c r="B3" s="189"/>
      <c r="C3" s="189"/>
      <c r="D3" s="189"/>
      <c r="E3" s="189"/>
      <c r="F3" s="190"/>
      <c r="G3" s="28"/>
      <c r="H3" s="28"/>
      <c r="I3" s="28"/>
      <c r="J3" s="28"/>
    </row>
    <row r="4" spans="1:10">
      <c r="A4" s="29" t="s">
        <v>4</v>
      </c>
      <c r="B4" s="128" t="s">
        <v>5</v>
      </c>
      <c r="C4" s="128"/>
      <c r="D4" s="128"/>
      <c r="E4" s="128"/>
      <c r="F4" s="129"/>
      <c r="G4" s="28"/>
      <c r="H4" s="28"/>
      <c r="I4" s="28"/>
      <c r="J4" s="28"/>
    </row>
    <row r="5" spans="1:10">
      <c r="A5" s="29" t="s">
        <v>6</v>
      </c>
      <c r="B5" s="128" t="s">
        <v>7</v>
      </c>
      <c r="C5" s="128"/>
      <c r="D5" s="128"/>
      <c r="E5" s="128"/>
      <c r="F5" s="129"/>
      <c r="G5" s="28"/>
      <c r="H5" s="28"/>
      <c r="I5" s="28"/>
      <c r="J5" s="28"/>
    </row>
    <row r="6" spans="1:10">
      <c r="A6" s="143" t="s">
        <v>8</v>
      </c>
      <c r="B6" s="145" t="s">
        <v>105</v>
      </c>
      <c r="C6" s="146"/>
      <c r="D6" s="146"/>
      <c r="E6" s="146"/>
      <c r="F6" s="147"/>
      <c r="G6" s="28"/>
      <c r="H6" s="28"/>
      <c r="I6" s="28"/>
      <c r="J6" s="28"/>
    </row>
    <row r="7" spans="1:10" ht="15.75" customHeight="1">
      <c r="A7" s="143"/>
      <c r="B7" s="148"/>
      <c r="C7" s="149"/>
      <c r="D7" s="149"/>
      <c r="E7" s="149"/>
      <c r="F7" s="150"/>
      <c r="G7" s="28"/>
      <c r="H7" s="28"/>
      <c r="I7" s="28"/>
      <c r="J7" s="28"/>
    </row>
    <row r="8" spans="1:10" ht="15.75" customHeight="1">
      <c r="A8" s="144"/>
      <c r="B8" s="151"/>
      <c r="C8" s="152"/>
      <c r="D8" s="152"/>
      <c r="E8" s="152"/>
      <c r="F8" s="153"/>
      <c r="G8" s="28"/>
      <c r="H8" s="28"/>
      <c r="I8" s="28"/>
      <c r="J8" s="28"/>
    </row>
    <row r="9" spans="1:10" ht="15" customHeight="1">
      <c r="A9" s="29" t="s">
        <v>10</v>
      </c>
      <c r="B9" s="160" t="s">
        <v>106</v>
      </c>
      <c r="C9" s="161"/>
      <c r="D9" s="160" t="s">
        <v>107</v>
      </c>
      <c r="E9" s="160"/>
      <c r="F9" s="161"/>
      <c r="G9" s="28"/>
      <c r="H9" s="28"/>
      <c r="I9" s="28"/>
      <c r="J9" s="28"/>
    </row>
    <row r="10" spans="1:10" ht="25.5" customHeight="1">
      <c r="A10" s="30" t="s">
        <v>13</v>
      </c>
      <c r="B10" s="31" t="s">
        <v>14</v>
      </c>
      <c r="C10" s="160" t="s">
        <v>15</v>
      </c>
      <c r="D10" s="161"/>
      <c r="E10" s="160" t="s">
        <v>16</v>
      </c>
      <c r="F10" s="161"/>
      <c r="G10" s="28"/>
      <c r="H10" s="28"/>
      <c r="I10" s="28"/>
      <c r="J10" s="28"/>
    </row>
    <row r="11" spans="1:10">
      <c r="A11" s="29" t="s">
        <v>17</v>
      </c>
      <c r="B11" s="32">
        <v>230</v>
      </c>
      <c r="C11" s="128">
        <v>230</v>
      </c>
      <c r="D11" s="129"/>
      <c r="E11" s="128">
        <v>0</v>
      </c>
      <c r="F11" s="129"/>
      <c r="G11" s="28"/>
      <c r="H11" s="28"/>
      <c r="I11" s="28"/>
      <c r="J11" s="28"/>
    </row>
    <row r="12" spans="1:10">
      <c r="A12" s="29" t="s">
        <v>18</v>
      </c>
      <c r="B12" s="68">
        <v>230</v>
      </c>
      <c r="C12" s="208">
        <v>230</v>
      </c>
      <c r="D12" s="210"/>
      <c r="E12" s="128">
        <v>0</v>
      </c>
      <c r="F12" s="129"/>
      <c r="G12" s="28"/>
      <c r="H12" s="28"/>
      <c r="I12" s="28"/>
      <c r="J12" s="28"/>
    </row>
    <row r="13" spans="1:10">
      <c r="A13" s="164" t="s">
        <v>108</v>
      </c>
      <c r="B13" s="165"/>
      <c r="C13" s="165"/>
      <c r="D13" s="165"/>
      <c r="E13" s="165"/>
      <c r="F13" s="166"/>
      <c r="G13" s="28"/>
      <c r="H13" s="28"/>
      <c r="I13" s="28"/>
      <c r="J13" s="28"/>
    </row>
    <row r="14" spans="1:10" ht="15.75">
      <c r="A14" s="167" t="s">
        <v>19</v>
      </c>
      <c r="B14" s="168"/>
      <c r="C14" s="168"/>
      <c r="D14" s="168"/>
      <c r="E14" s="168"/>
      <c r="F14" s="169"/>
      <c r="G14" s="28"/>
      <c r="H14" s="28"/>
      <c r="I14" s="28"/>
      <c r="J14" s="28"/>
    </row>
    <row r="15" spans="1:10">
      <c r="A15" s="33" t="s">
        <v>108</v>
      </c>
      <c r="B15" s="160" t="s">
        <v>20</v>
      </c>
      <c r="C15" s="161"/>
      <c r="D15" s="160" t="s">
        <v>21</v>
      </c>
      <c r="E15" s="160"/>
      <c r="F15" s="161"/>
      <c r="G15" s="28"/>
      <c r="H15" s="28"/>
      <c r="I15" s="28"/>
      <c r="J15" s="28"/>
    </row>
    <row r="16" spans="1:10">
      <c r="A16" s="29" t="s">
        <v>22</v>
      </c>
      <c r="B16" s="128" t="s">
        <v>302</v>
      </c>
      <c r="C16" s="129"/>
      <c r="D16" s="128" t="s">
        <v>303</v>
      </c>
      <c r="E16" s="128"/>
      <c r="F16" s="129"/>
      <c r="G16" s="28"/>
      <c r="H16" s="28"/>
      <c r="I16" s="28"/>
      <c r="J16" s="28"/>
    </row>
    <row r="17" spans="1:10">
      <c r="A17" s="29" t="s">
        <v>0</v>
      </c>
      <c r="B17" s="128" t="s">
        <v>304</v>
      </c>
      <c r="C17" s="129"/>
      <c r="D17" s="128" t="s">
        <v>304</v>
      </c>
      <c r="E17" s="128"/>
      <c r="F17" s="129"/>
      <c r="G17" s="28"/>
      <c r="H17" s="28"/>
      <c r="I17" s="28"/>
      <c r="J17" s="28"/>
    </row>
    <row r="18" spans="1:10">
      <c r="A18" s="29" t="s">
        <v>24</v>
      </c>
      <c r="B18" s="128" t="s">
        <v>108</v>
      </c>
      <c r="C18" s="129"/>
      <c r="D18" s="128" t="s">
        <v>108</v>
      </c>
      <c r="E18" s="128"/>
      <c r="F18" s="129"/>
      <c r="G18" s="28"/>
      <c r="H18" s="28"/>
      <c r="I18" s="28"/>
      <c r="J18" s="28"/>
    </row>
    <row r="19" spans="1:10">
      <c r="A19" s="29" t="s">
        <v>26</v>
      </c>
      <c r="B19" s="187">
        <v>545132323</v>
      </c>
      <c r="C19" s="129"/>
      <c r="D19" s="187">
        <v>773741158</v>
      </c>
      <c r="E19" s="128"/>
      <c r="F19" s="129"/>
      <c r="G19" s="28"/>
      <c r="H19" s="28"/>
      <c r="I19" s="28"/>
      <c r="J19" s="28"/>
    </row>
    <row r="20" spans="1:10">
      <c r="A20" s="29" t="s">
        <v>27</v>
      </c>
      <c r="B20" s="173" t="s">
        <v>305</v>
      </c>
      <c r="C20" s="174"/>
      <c r="D20" s="173" t="s">
        <v>306</v>
      </c>
      <c r="E20" s="173"/>
      <c r="F20" s="174"/>
      <c r="G20" s="28"/>
      <c r="H20" s="28"/>
      <c r="I20" s="28"/>
      <c r="J20" s="28"/>
    </row>
    <row r="21" spans="1:10">
      <c r="A21" s="164" t="s">
        <v>108</v>
      </c>
      <c r="B21" s="165"/>
      <c r="C21" s="165"/>
      <c r="D21" s="165"/>
      <c r="E21" s="165"/>
      <c r="F21" s="166"/>
      <c r="G21" s="28"/>
      <c r="H21" s="28"/>
      <c r="I21" s="28"/>
      <c r="J21" s="28"/>
    </row>
    <row r="22" spans="1:10" ht="15" customHeight="1">
      <c r="A22" s="167" t="s">
        <v>29</v>
      </c>
      <c r="B22" s="168"/>
      <c r="C22" s="168"/>
      <c r="D22" s="168"/>
      <c r="E22" s="168"/>
      <c r="F22" s="169"/>
      <c r="G22" s="28"/>
      <c r="H22" s="28"/>
      <c r="I22" s="28"/>
      <c r="J22" s="28"/>
    </row>
    <row r="23" spans="1:10" ht="29.25" customHeight="1">
      <c r="A23" s="29" t="s">
        <v>30</v>
      </c>
      <c r="B23" s="160" t="s">
        <v>31</v>
      </c>
      <c r="C23" s="160"/>
      <c r="D23" s="160"/>
      <c r="E23" s="160"/>
      <c r="F23" s="161"/>
      <c r="G23" s="28"/>
      <c r="H23" s="28"/>
      <c r="I23" s="28"/>
      <c r="J23" s="28"/>
    </row>
    <row r="24" spans="1:10" ht="51" customHeight="1">
      <c r="A24" s="34" t="s">
        <v>307</v>
      </c>
      <c r="B24" s="208" t="s">
        <v>308</v>
      </c>
      <c r="C24" s="208"/>
      <c r="D24" s="208"/>
      <c r="E24" s="208"/>
      <c r="F24" s="210"/>
      <c r="G24" s="28"/>
      <c r="H24" s="28"/>
      <c r="I24" s="28"/>
      <c r="J24" s="28"/>
    </row>
    <row r="25" spans="1:10" ht="106.5" customHeight="1">
      <c r="A25" s="34" t="s">
        <v>309</v>
      </c>
      <c r="B25" s="208" t="s">
        <v>310</v>
      </c>
      <c r="C25" s="208"/>
      <c r="D25" s="208"/>
      <c r="E25" s="208"/>
      <c r="F25" s="210"/>
      <c r="G25" s="28"/>
      <c r="H25" s="28"/>
      <c r="I25" s="28"/>
      <c r="J25" s="28"/>
    </row>
    <row r="26" spans="1:10">
      <c r="A26" s="164" t="s">
        <v>108</v>
      </c>
      <c r="B26" s="165"/>
      <c r="C26" s="165"/>
      <c r="D26" s="165"/>
      <c r="E26" s="165"/>
      <c r="F26" s="166"/>
      <c r="G26" s="28"/>
      <c r="H26" s="28"/>
      <c r="I26" s="28"/>
      <c r="J26" s="28"/>
    </row>
    <row r="27" spans="1:10" ht="15" customHeight="1">
      <c r="A27" s="29" t="s">
        <v>38</v>
      </c>
      <c r="B27" s="160" t="s">
        <v>39</v>
      </c>
      <c r="C27" s="160"/>
      <c r="D27" s="160"/>
      <c r="E27" s="160"/>
      <c r="F27" s="161"/>
      <c r="G27" s="28"/>
      <c r="H27" s="28"/>
      <c r="I27" s="28"/>
      <c r="J27" s="28"/>
    </row>
    <row r="28" spans="1:10" ht="116.25" customHeight="1">
      <c r="A28" s="34" t="s">
        <v>311</v>
      </c>
      <c r="B28" s="208" t="s">
        <v>312</v>
      </c>
      <c r="C28" s="208"/>
      <c r="D28" s="208"/>
      <c r="E28" s="208"/>
      <c r="F28" s="210"/>
      <c r="G28" s="28"/>
      <c r="H28" s="28"/>
      <c r="I28" s="28"/>
      <c r="J28" s="28"/>
    </row>
    <row r="29" spans="1:10" ht="48" customHeight="1">
      <c r="A29" s="34" t="s">
        <v>313</v>
      </c>
      <c r="B29" s="211" t="s">
        <v>314</v>
      </c>
      <c r="C29" s="211"/>
      <c r="D29" s="211"/>
      <c r="E29" s="211"/>
      <c r="F29" s="212"/>
      <c r="G29" s="28"/>
      <c r="H29" s="28"/>
      <c r="I29" s="28"/>
      <c r="J29" s="28"/>
    </row>
    <row r="30" spans="1:10" ht="41.25" customHeight="1">
      <c r="A30" s="34" t="s">
        <v>315</v>
      </c>
      <c r="B30" s="211" t="s">
        <v>316</v>
      </c>
      <c r="C30" s="211"/>
      <c r="D30" s="211"/>
      <c r="E30" s="211"/>
      <c r="F30" s="212"/>
      <c r="G30" s="28"/>
      <c r="H30" s="28"/>
      <c r="I30" s="28"/>
      <c r="J30" s="28"/>
    </row>
    <row r="31" spans="1:10" ht="37.5" customHeight="1">
      <c r="A31" s="34" t="s">
        <v>317</v>
      </c>
      <c r="B31" s="211" t="s">
        <v>318</v>
      </c>
      <c r="C31" s="211"/>
      <c r="D31" s="211"/>
      <c r="E31" s="211"/>
      <c r="F31" s="212"/>
      <c r="G31" s="28"/>
      <c r="H31" s="28"/>
      <c r="I31" s="28"/>
      <c r="J31" s="28"/>
    </row>
    <row r="32" spans="1:10">
      <c r="A32" s="164" t="s">
        <v>108</v>
      </c>
      <c r="B32" s="165"/>
      <c r="C32" s="165"/>
      <c r="D32" s="165"/>
      <c r="E32" s="165"/>
      <c r="F32" s="166"/>
      <c r="G32" s="28"/>
      <c r="H32" s="28"/>
      <c r="I32" s="28"/>
      <c r="J32" s="28"/>
    </row>
    <row r="33" spans="1:10">
      <c r="A33" s="29" t="s">
        <v>46</v>
      </c>
      <c r="B33" s="160" t="s">
        <v>47</v>
      </c>
      <c r="C33" s="160"/>
      <c r="D33" s="160"/>
      <c r="E33" s="160"/>
      <c r="F33" s="161"/>
      <c r="G33" s="28"/>
      <c r="H33" s="28"/>
      <c r="I33" s="28"/>
      <c r="J33" s="28"/>
    </row>
    <row r="34" spans="1:10">
      <c r="A34" s="29" t="s">
        <v>48</v>
      </c>
      <c r="B34" s="160" t="s">
        <v>49</v>
      </c>
      <c r="C34" s="161"/>
      <c r="D34" s="160" t="s">
        <v>50</v>
      </c>
      <c r="E34" s="160"/>
      <c r="F34" s="161"/>
      <c r="G34" s="28"/>
      <c r="H34" s="28"/>
      <c r="I34" s="28"/>
      <c r="J34" s="35"/>
    </row>
    <row r="35" spans="1:10">
      <c r="A35" s="29" t="s">
        <v>51</v>
      </c>
      <c r="B35" s="128" t="s">
        <v>319</v>
      </c>
      <c r="C35" s="129"/>
      <c r="D35" s="128" t="s">
        <v>320</v>
      </c>
      <c r="E35" s="128"/>
      <c r="F35" s="129"/>
      <c r="G35" s="28"/>
      <c r="H35" s="28"/>
      <c r="I35" s="28"/>
      <c r="J35" s="28"/>
    </row>
    <row r="36" spans="1:10">
      <c r="A36" s="29" t="s">
        <v>54</v>
      </c>
      <c r="B36" s="208" t="s">
        <v>321</v>
      </c>
      <c r="C36" s="210"/>
      <c r="D36" s="208" t="s">
        <v>322</v>
      </c>
      <c r="E36" s="208"/>
      <c r="F36" s="210"/>
      <c r="G36" s="28"/>
      <c r="H36" s="28"/>
      <c r="I36" s="28"/>
      <c r="J36" s="28"/>
    </row>
    <row r="37" spans="1:10">
      <c r="A37" s="29" t="s">
        <v>57</v>
      </c>
      <c r="B37" s="128" t="s">
        <v>108</v>
      </c>
      <c r="C37" s="129"/>
      <c r="D37" s="128" t="s">
        <v>108</v>
      </c>
      <c r="E37" s="128"/>
      <c r="F37" s="129"/>
      <c r="G37" s="28"/>
      <c r="H37" s="28"/>
      <c r="I37" s="28"/>
      <c r="J37" s="28"/>
    </row>
    <row r="38" spans="1:10">
      <c r="A38" s="29" t="s">
        <v>60</v>
      </c>
      <c r="B38" s="128" t="s">
        <v>108</v>
      </c>
      <c r="C38" s="129"/>
      <c r="D38" s="128" t="s">
        <v>108</v>
      </c>
      <c r="E38" s="128"/>
      <c r="F38" s="129"/>
      <c r="G38" s="28"/>
      <c r="H38" s="28"/>
      <c r="I38" s="28"/>
      <c r="J38" s="28"/>
    </row>
    <row r="39" spans="1:10" ht="33.75" customHeight="1">
      <c r="A39" s="164" t="s">
        <v>108</v>
      </c>
      <c r="B39" s="165"/>
      <c r="C39" s="165"/>
      <c r="D39" s="165"/>
      <c r="E39" s="165"/>
      <c r="F39" s="166"/>
      <c r="G39" s="28"/>
      <c r="H39" s="28"/>
      <c r="I39" s="28"/>
      <c r="J39" s="28"/>
    </row>
    <row r="40" spans="1:10" ht="45" customHeight="1">
      <c r="A40" s="29" t="s">
        <v>61</v>
      </c>
      <c r="B40" s="160" t="s">
        <v>62</v>
      </c>
      <c r="C40" s="160"/>
      <c r="D40" s="160"/>
      <c r="E40" s="160"/>
      <c r="F40" s="161"/>
      <c r="G40" s="28"/>
      <c r="H40" s="28"/>
      <c r="I40" s="28"/>
      <c r="J40" s="28"/>
    </row>
    <row r="41" spans="1:10">
      <c r="A41" s="33" t="s">
        <v>108</v>
      </c>
      <c r="B41" s="31" t="s">
        <v>63</v>
      </c>
      <c r="C41" s="160" t="s">
        <v>64</v>
      </c>
      <c r="D41" s="161"/>
      <c r="E41" s="160" t="s">
        <v>65</v>
      </c>
      <c r="F41" s="161"/>
      <c r="G41" s="28"/>
      <c r="H41" s="28"/>
      <c r="I41" s="28"/>
      <c r="J41" s="28"/>
    </row>
    <row r="42" spans="1:10">
      <c r="A42" s="34" t="s">
        <v>108</v>
      </c>
      <c r="B42" s="32" t="s">
        <v>108</v>
      </c>
      <c r="C42" s="128" t="s">
        <v>108</v>
      </c>
      <c r="D42" s="129"/>
      <c r="E42" s="128" t="s">
        <v>108</v>
      </c>
      <c r="F42" s="129"/>
      <c r="G42" s="28"/>
      <c r="H42" s="28"/>
      <c r="I42" s="28"/>
      <c r="J42" s="28"/>
    </row>
    <row r="43" spans="1:10">
      <c r="A43" s="34" t="s">
        <v>108</v>
      </c>
      <c r="B43" s="32" t="s">
        <v>108</v>
      </c>
      <c r="C43" s="213" t="s">
        <v>108</v>
      </c>
      <c r="D43" s="214"/>
      <c r="E43" s="128" t="s">
        <v>108</v>
      </c>
      <c r="F43" s="129"/>
      <c r="G43" s="28"/>
      <c r="H43" s="28"/>
      <c r="I43" s="28"/>
      <c r="J43" s="28"/>
    </row>
    <row r="44" spans="1:10">
      <c r="A44" s="34" t="s">
        <v>108</v>
      </c>
      <c r="B44" s="32" t="s">
        <v>108</v>
      </c>
      <c r="C44" s="128" t="s">
        <v>108</v>
      </c>
      <c r="D44" s="129"/>
      <c r="E44" s="128" t="s">
        <v>108</v>
      </c>
      <c r="F44" s="129"/>
      <c r="G44" s="28"/>
      <c r="H44" s="28"/>
      <c r="I44" s="28"/>
      <c r="J44" s="28"/>
    </row>
    <row r="45" spans="1:10">
      <c r="A45" s="34" t="s">
        <v>108</v>
      </c>
      <c r="B45" s="32" t="s">
        <v>108</v>
      </c>
      <c r="C45" s="128" t="s">
        <v>108</v>
      </c>
      <c r="D45" s="129"/>
      <c r="E45" s="128" t="s">
        <v>108</v>
      </c>
      <c r="F45" s="129"/>
      <c r="G45" s="28"/>
      <c r="H45" s="28"/>
      <c r="I45" s="28"/>
      <c r="J45" s="28"/>
    </row>
    <row r="46" spans="1:10" ht="46.5" customHeight="1">
      <c r="A46" s="34" t="s">
        <v>108</v>
      </c>
      <c r="B46" s="32" t="s">
        <v>108</v>
      </c>
      <c r="C46" s="128" t="s">
        <v>108</v>
      </c>
      <c r="D46" s="129"/>
      <c r="E46" s="128" t="s">
        <v>108</v>
      </c>
      <c r="F46" s="129"/>
      <c r="G46" s="28"/>
      <c r="H46" s="28"/>
      <c r="I46" s="28"/>
      <c r="J46" s="28"/>
    </row>
    <row r="47" spans="1:10" ht="33.75" customHeight="1">
      <c r="A47" s="164" t="s">
        <v>108</v>
      </c>
      <c r="B47" s="165"/>
      <c r="C47" s="165"/>
      <c r="D47" s="165"/>
      <c r="E47" s="165"/>
      <c r="F47" s="166"/>
      <c r="G47" s="28"/>
      <c r="H47" s="28"/>
      <c r="I47" s="28"/>
      <c r="J47" s="28"/>
    </row>
    <row r="48" spans="1:10" ht="15.75">
      <c r="A48" s="167" t="s">
        <v>66</v>
      </c>
      <c r="B48" s="168"/>
      <c r="C48" s="168"/>
      <c r="D48" s="168"/>
      <c r="E48" s="168"/>
      <c r="F48" s="169"/>
      <c r="G48" s="28"/>
      <c r="H48" s="28"/>
      <c r="I48" s="28"/>
      <c r="J48" s="28"/>
    </row>
    <row r="49" spans="1:10" ht="39">
      <c r="A49" s="33" t="s">
        <v>108</v>
      </c>
      <c r="B49" s="36" t="s">
        <v>108</v>
      </c>
      <c r="C49" s="31" t="s">
        <v>67</v>
      </c>
      <c r="D49" s="31" t="s">
        <v>68</v>
      </c>
      <c r="E49" s="37" t="s">
        <v>69</v>
      </c>
      <c r="F49" s="38" t="s">
        <v>70</v>
      </c>
      <c r="G49" s="28"/>
      <c r="H49" s="28"/>
      <c r="I49" s="28"/>
      <c r="J49" s="28"/>
    </row>
    <row r="50" spans="1:10" ht="31.5">
      <c r="A50" s="13" t="s">
        <v>51</v>
      </c>
      <c r="B50" s="39" t="s">
        <v>71</v>
      </c>
      <c r="C50" s="40">
        <v>0</v>
      </c>
      <c r="D50" s="40">
        <v>0</v>
      </c>
      <c r="E50" s="41">
        <v>0</v>
      </c>
      <c r="F50" s="42">
        <v>0</v>
      </c>
      <c r="G50" s="28"/>
      <c r="H50" s="28"/>
      <c r="I50" s="28"/>
      <c r="J50" s="28"/>
    </row>
    <row r="51" spans="1:10" ht="26.25">
      <c r="A51" s="11" t="s">
        <v>72</v>
      </c>
      <c r="B51" s="32" t="s">
        <v>73</v>
      </c>
      <c r="C51" s="43">
        <v>0</v>
      </c>
      <c r="D51" s="43">
        <v>0</v>
      </c>
      <c r="E51" s="40">
        <v>0</v>
      </c>
      <c r="F51" s="44">
        <v>0</v>
      </c>
      <c r="G51" s="28"/>
      <c r="H51" s="28"/>
      <c r="I51" s="28"/>
      <c r="J51" s="28"/>
    </row>
    <row r="52" spans="1:10" ht="26.25">
      <c r="A52" s="11" t="s">
        <v>74</v>
      </c>
      <c r="B52" s="32" t="s">
        <v>75</v>
      </c>
      <c r="C52" s="43">
        <v>0</v>
      </c>
      <c r="D52" s="43">
        <v>0</v>
      </c>
      <c r="E52" s="40">
        <v>0</v>
      </c>
      <c r="F52" s="44">
        <v>0</v>
      </c>
      <c r="G52" s="28"/>
      <c r="H52" s="28"/>
      <c r="I52" s="28"/>
      <c r="J52" s="28"/>
    </row>
    <row r="53" spans="1:10">
      <c r="A53" s="11" t="s">
        <v>76</v>
      </c>
      <c r="B53" s="32" t="s">
        <v>77</v>
      </c>
      <c r="C53" s="43">
        <v>0</v>
      </c>
      <c r="D53" s="43">
        <v>0</v>
      </c>
      <c r="E53" s="40">
        <v>0</v>
      </c>
      <c r="F53" s="44">
        <v>0</v>
      </c>
      <c r="G53" s="28"/>
      <c r="H53" s="28"/>
      <c r="I53" s="28"/>
      <c r="J53" s="28"/>
    </row>
    <row r="54" spans="1:10" ht="15" customHeight="1">
      <c r="A54" s="164" t="s">
        <v>108</v>
      </c>
      <c r="B54" s="165"/>
      <c r="C54" s="165"/>
      <c r="D54" s="165"/>
      <c r="E54" s="165"/>
      <c r="F54" s="166"/>
      <c r="G54" s="28"/>
      <c r="H54" s="28"/>
      <c r="I54" s="28"/>
      <c r="J54" s="28"/>
    </row>
    <row r="55" spans="1:10" ht="31.5">
      <c r="A55" s="13" t="s">
        <v>54</v>
      </c>
      <c r="B55" s="39" t="s">
        <v>78</v>
      </c>
      <c r="C55" s="40">
        <v>230</v>
      </c>
      <c r="D55" s="40">
        <v>230</v>
      </c>
      <c r="E55" s="40">
        <v>0</v>
      </c>
      <c r="F55" s="44">
        <f>E55/C$66</f>
        <v>0</v>
      </c>
      <c r="G55" s="28"/>
      <c r="H55" s="28"/>
      <c r="I55" s="28"/>
      <c r="J55" s="28"/>
    </row>
    <row r="56" spans="1:10" ht="15.75">
      <c r="A56" s="12"/>
      <c r="B56" s="45" t="s">
        <v>79</v>
      </c>
      <c r="C56" s="45" t="s">
        <v>108</v>
      </c>
      <c r="D56" s="45" t="s">
        <v>108</v>
      </c>
      <c r="E56" s="45" t="s">
        <v>108</v>
      </c>
      <c r="F56" s="39" t="s">
        <v>108</v>
      </c>
      <c r="G56" s="28"/>
      <c r="H56" s="28"/>
      <c r="I56" s="28"/>
      <c r="J56" s="28"/>
    </row>
    <row r="57" spans="1:10">
      <c r="A57" s="11" t="s">
        <v>80</v>
      </c>
      <c r="B57" s="32" t="s">
        <v>81</v>
      </c>
      <c r="C57" s="43">
        <v>80</v>
      </c>
      <c r="D57" s="43">
        <v>80</v>
      </c>
      <c r="E57" s="40">
        <v>0</v>
      </c>
      <c r="F57" s="44">
        <f>E57/C$66</f>
        <v>0</v>
      </c>
      <c r="G57" s="28"/>
      <c r="H57" s="28"/>
      <c r="I57" s="28"/>
      <c r="J57" s="28"/>
    </row>
    <row r="58" spans="1:10" ht="102.75">
      <c r="A58" s="11" t="s">
        <v>82</v>
      </c>
      <c r="B58" s="32" t="s">
        <v>131</v>
      </c>
      <c r="C58" s="43">
        <v>0</v>
      </c>
      <c r="D58" s="43">
        <v>0</v>
      </c>
      <c r="E58" s="40">
        <v>0</v>
      </c>
      <c r="F58" s="44">
        <f t="shared" ref="F58:F59" si="0">E58/C$66</f>
        <v>0</v>
      </c>
      <c r="G58" s="28"/>
      <c r="H58" s="28"/>
      <c r="I58" s="28"/>
      <c r="J58" s="28"/>
    </row>
    <row r="59" spans="1:10" ht="64.5">
      <c r="A59" s="11" t="s">
        <v>84</v>
      </c>
      <c r="B59" s="32" t="s">
        <v>85</v>
      </c>
      <c r="C59" s="43">
        <v>40</v>
      </c>
      <c r="D59" s="43">
        <v>27</v>
      </c>
      <c r="E59" s="40">
        <v>-13</v>
      </c>
      <c r="F59" s="44">
        <f t="shared" si="0"/>
        <v>-5.6521739130434782E-2</v>
      </c>
      <c r="G59" s="28"/>
      <c r="H59" s="28"/>
      <c r="I59" s="28"/>
      <c r="J59" s="28"/>
    </row>
    <row r="60" spans="1:10" ht="15.75">
      <c r="A60" s="2"/>
      <c r="B60" s="45" t="s">
        <v>86</v>
      </c>
      <c r="C60" s="45" t="s">
        <v>108</v>
      </c>
      <c r="D60" s="45" t="s">
        <v>108</v>
      </c>
      <c r="E60" s="45" t="s">
        <v>108</v>
      </c>
      <c r="G60" s="28"/>
      <c r="H60" s="28"/>
      <c r="I60" s="28"/>
      <c r="J60" s="28"/>
    </row>
    <row r="61" spans="1:10" ht="26.25">
      <c r="A61" s="11" t="s">
        <v>87</v>
      </c>
      <c r="B61" s="32" t="s">
        <v>88</v>
      </c>
      <c r="C61" s="43">
        <v>0</v>
      </c>
      <c r="D61" s="43">
        <v>0</v>
      </c>
      <c r="E61" s="40">
        <v>0</v>
      </c>
      <c r="F61" s="78">
        <f>E61/C$66</f>
        <v>0</v>
      </c>
      <c r="G61" s="28"/>
      <c r="H61" s="28"/>
      <c r="I61" s="28"/>
      <c r="J61" s="28"/>
    </row>
    <row r="62" spans="1:10">
      <c r="A62" s="11" t="s">
        <v>89</v>
      </c>
      <c r="B62" s="32" t="s">
        <v>90</v>
      </c>
      <c r="C62" s="43">
        <v>110</v>
      </c>
      <c r="D62" s="43">
        <v>110</v>
      </c>
      <c r="E62" s="40">
        <v>0</v>
      </c>
      <c r="F62" s="78">
        <f t="shared" ref="F62:F63" si="1">E62/C$66</f>
        <v>0</v>
      </c>
      <c r="G62" s="28"/>
      <c r="H62" s="28"/>
      <c r="I62" s="28"/>
      <c r="J62" s="28"/>
    </row>
    <row r="63" spans="1:10">
      <c r="A63" s="11" t="s">
        <v>91</v>
      </c>
      <c r="B63" s="32" t="s">
        <v>92</v>
      </c>
      <c r="C63" s="43">
        <v>0</v>
      </c>
      <c r="D63" s="43">
        <v>0</v>
      </c>
      <c r="E63" s="40">
        <v>0</v>
      </c>
      <c r="F63" s="78">
        <f t="shared" si="1"/>
        <v>0</v>
      </c>
      <c r="G63" s="28"/>
      <c r="H63" s="28"/>
      <c r="I63" s="28"/>
      <c r="J63" s="28"/>
    </row>
    <row r="64" spans="1:10">
      <c r="A64" s="11" t="s">
        <v>93</v>
      </c>
      <c r="B64" s="32" t="s">
        <v>94</v>
      </c>
      <c r="C64" s="43">
        <v>0</v>
      </c>
      <c r="D64" s="43">
        <v>13</v>
      </c>
      <c r="E64" s="40">
        <v>13</v>
      </c>
      <c r="F64" s="78">
        <f>E64/C$66</f>
        <v>5.6521739130434782E-2</v>
      </c>
      <c r="G64" s="28"/>
      <c r="H64" s="28"/>
      <c r="I64" s="28"/>
      <c r="J64" s="28"/>
    </row>
    <row r="65" spans="1:10" ht="67.5" customHeight="1">
      <c r="A65" s="164" t="s">
        <v>108</v>
      </c>
      <c r="B65" s="165"/>
      <c r="C65" s="165"/>
      <c r="D65" s="165"/>
      <c r="E65" s="165"/>
      <c r="F65" s="166"/>
      <c r="G65" s="28"/>
      <c r="H65" s="28"/>
      <c r="I65" s="28"/>
      <c r="J65" s="28"/>
    </row>
    <row r="66" spans="1:10" ht="31.5">
      <c r="A66" s="30" t="s">
        <v>57</v>
      </c>
      <c r="B66" s="39" t="s">
        <v>95</v>
      </c>
      <c r="C66" s="43">
        <v>230</v>
      </c>
      <c r="D66" s="40">
        <v>230</v>
      </c>
      <c r="E66" s="40">
        <v>0</v>
      </c>
      <c r="F66" s="44">
        <f>E66/C$66</f>
        <v>0</v>
      </c>
      <c r="G66" s="28"/>
      <c r="H66" s="28"/>
      <c r="I66" s="28"/>
      <c r="J66" s="28"/>
    </row>
    <row r="67" spans="1:10" ht="27" customHeight="1">
      <c r="A67" s="164" t="s">
        <v>108</v>
      </c>
      <c r="B67" s="165"/>
      <c r="C67" s="165"/>
      <c r="D67" s="165"/>
      <c r="E67" s="165"/>
      <c r="F67" s="166"/>
      <c r="G67" s="28"/>
      <c r="H67" s="28"/>
      <c r="I67" s="28"/>
      <c r="J67" s="28"/>
    </row>
    <row r="68" spans="1:10" ht="15.75">
      <c r="A68" s="167" t="s">
        <v>96</v>
      </c>
      <c r="B68" s="168"/>
      <c r="C68" s="168"/>
      <c r="D68" s="168"/>
      <c r="E68" s="168"/>
      <c r="F68" s="169"/>
      <c r="G68" s="28"/>
      <c r="H68" s="28"/>
      <c r="I68" s="28"/>
      <c r="J68" s="28"/>
    </row>
    <row r="69" spans="1:10" ht="15" customHeight="1">
      <c r="A69" s="29" t="s">
        <v>97</v>
      </c>
      <c r="B69" s="160" t="s">
        <v>98</v>
      </c>
      <c r="C69" s="160"/>
      <c r="D69" s="161"/>
      <c r="E69" s="160" t="s">
        <v>99</v>
      </c>
      <c r="F69" s="161"/>
      <c r="G69" s="28"/>
      <c r="H69" s="28"/>
      <c r="I69" s="28"/>
      <c r="J69" s="28"/>
    </row>
    <row r="70" spans="1:10" ht="47.25" customHeight="1">
      <c r="A70" s="11" t="s">
        <v>80</v>
      </c>
      <c r="B70" s="208" t="s">
        <v>323</v>
      </c>
      <c r="C70" s="208"/>
      <c r="D70" s="209"/>
      <c r="E70" s="208">
        <v>80</v>
      </c>
      <c r="F70" s="210"/>
      <c r="G70" s="28"/>
      <c r="H70" s="28"/>
      <c r="I70" s="28"/>
      <c r="J70" s="28"/>
    </row>
    <row r="71" spans="1:10" ht="30" customHeight="1">
      <c r="A71" s="11" t="s">
        <v>84</v>
      </c>
      <c r="B71" s="208" t="s">
        <v>324</v>
      </c>
      <c r="C71" s="208"/>
      <c r="D71" s="210"/>
      <c r="E71" s="208">
        <v>27</v>
      </c>
      <c r="F71" s="210"/>
      <c r="G71" s="28"/>
      <c r="H71" s="28"/>
      <c r="I71" s="28"/>
      <c r="J71" s="28"/>
    </row>
    <row r="72" spans="1:10" ht="52.5" customHeight="1">
      <c r="A72" s="11" t="s">
        <v>89</v>
      </c>
      <c r="B72" s="208" t="s">
        <v>325</v>
      </c>
      <c r="C72" s="208"/>
      <c r="D72" s="210"/>
      <c r="E72" s="208">
        <v>15</v>
      </c>
      <c r="F72" s="210"/>
      <c r="G72" s="28"/>
      <c r="H72" s="28"/>
      <c r="I72" s="28"/>
      <c r="J72" s="28"/>
    </row>
    <row r="73" spans="1:10" ht="24" customHeight="1">
      <c r="A73" s="11" t="s">
        <v>89</v>
      </c>
      <c r="B73" s="208" t="s">
        <v>326</v>
      </c>
      <c r="C73" s="208"/>
      <c r="D73" s="210"/>
      <c r="E73" s="208">
        <v>14</v>
      </c>
      <c r="F73" s="210"/>
      <c r="G73" s="28"/>
      <c r="H73" s="28"/>
      <c r="I73" s="28"/>
      <c r="J73" s="28"/>
    </row>
    <row r="74" spans="1:10" ht="21" customHeight="1">
      <c r="A74" s="11" t="s">
        <v>89</v>
      </c>
      <c r="B74" s="128" t="s">
        <v>327</v>
      </c>
      <c r="C74" s="128"/>
      <c r="D74" s="175"/>
      <c r="E74" s="128">
        <v>11</v>
      </c>
      <c r="F74" s="129"/>
      <c r="G74" s="28"/>
      <c r="H74" s="28"/>
      <c r="I74" s="28"/>
      <c r="J74" s="28"/>
    </row>
    <row r="75" spans="1:10">
      <c r="A75" s="11" t="s">
        <v>93</v>
      </c>
      <c r="B75" s="128" t="s">
        <v>328</v>
      </c>
      <c r="C75" s="128"/>
      <c r="D75" s="175"/>
      <c r="E75" s="128">
        <v>13</v>
      </c>
      <c r="F75" s="129"/>
      <c r="G75" s="28"/>
      <c r="H75" s="28"/>
      <c r="I75" s="28"/>
      <c r="J75" s="28"/>
    </row>
    <row r="76" spans="1:10">
      <c r="A76" s="11" t="s">
        <v>89</v>
      </c>
      <c r="B76" s="128" t="s">
        <v>329</v>
      </c>
      <c r="C76" s="128"/>
      <c r="D76" s="129"/>
      <c r="E76" s="128">
        <v>70</v>
      </c>
      <c r="F76" s="129"/>
      <c r="G76" s="28"/>
      <c r="H76" s="28"/>
      <c r="I76" s="28"/>
      <c r="J76" s="28"/>
    </row>
    <row r="77" spans="1:10">
      <c r="A77" s="34" t="s">
        <v>108</v>
      </c>
      <c r="B77" s="128" t="s">
        <v>108</v>
      </c>
      <c r="C77" s="128"/>
      <c r="D77" s="175"/>
      <c r="E77" s="128">
        <v>230</v>
      </c>
      <c r="F77" s="129"/>
      <c r="G77" s="28"/>
      <c r="H77" s="28"/>
      <c r="I77" s="28"/>
      <c r="J77" s="28"/>
    </row>
    <row r="78" spans="1:10">
      <c r="A78" s="28" t="s">
        <v>108</v>
      </c>
      <c r="B78" s="28" t="s">
        <v>108</v>
      </c>
      <c r="C78" s="28" t="s">
        <v>108</v>
      </c>
      <c r="D78" s="28" t="s">
        <v>108</v>
      </c>
      <c r="E78" s="28" t="s">
        <v>108</v>
      </c>
      <c r="F78" s="28" t="s">
        <v>108</v>
      </c>
      <c r="G78" s="28"/>
      <c r="H78" s="28"/>
      <c r="I78" s="28"/>
      <c r="J78" s="28"/>
    </row>
    <row r="79" spans="1:10">
      <c r="A79" s="177" t="s">
        <v>101</v>
      </c>
      <c r="B79" s="177"/>
      <c r="C79" s="177"/>
      <c r="D79" s="177"/>
      <c r="E79" s="177"/>
      <c r="F79" s="177"/>
      <c r="G79" s="28"/>
      <c r="H79" s="28"/>
      <c r="I79" s="28"/>
      <c r="J79" s="28"/>
    </row>
    <row r="80" spans="1:10">
      <c r="A80" s="176" t="s">
        <v>142</v>
      </c>
      <c r="B80" s="176"/>
      <c r="C80" s="176"/>
      <c r="D80" s="176"/>
      <c r="E80" s="176"/>
      <c r="F80" s="176"/>
      <c r="G80" s="28"/>
      <c r="H80" s="28"/>
      <c r="I80" s="28"/>
      <c r="J80" s="28"/>
    </row>
    <row r="81" spans="1:6">
      <c r="A81" s="26"/>
      <c r="B81" s="118"/>
      <c r="C81" s="118"/>
      <c r="D81" s="118"/>
      <c r="E81" s="112"/>
      <c r="F81" s="113"/>
    </row>
    <row r="82" spans="1:6">
      <c r="A82" s="26"/>
      <c r="B82" s="118"/>
      <c r="C82" s="118"/>
      <c r="D82" s="118"/>
      <c r="E82" s="112"/>
      <c r="F82" s="113"/>
    </row>
    <row r="83" spans="1:6">
      <c r="A83" s="26"/>
      <c r="B83" s="118"/>
      <c r="C83" s="118"/>
      <c r="D83" s="118"/>
      <c r="E83" s="112"/>
      <c r="F83" s="113"/>
    </row>
    <row r="84" spans="1:6">
      <c r="A84" s="18"/>
      <c r="B84" s="18"/>
      <c r="C84" s="18"/>
      <c r="D84" s="18"/>
      <c r="E84" s="18"/>
      <c r="F84" s="18"/>
    </row>
    <row r="85" spans="1:6">
      <c r="A85" s="117" t="s">
        <v>101</v>
      </c>
      <c r="B85" s="117"/>
      <c r="C85" s="117"/>
      <c r="D85" s="117"/>
      <c r="E85" s="117"/>
      <c r="F85" s="117"/>
    </row>
    <row r="86" spans="1:6">
      <c r="A86" s="117" t="s">
        <v>102</v>
      </c>
      <c r="B86" s="117"/>
      <c r="C86" s="117"/>
      <c r="D86" s="117"/>
      <c r="E86" s="117"/>
      <c r="F86" s="117"/>
    </row>
  </sheetData>
  <mergeCells count="100">
    <mergeCell ref="A54:F54"/>
    <mergeCell ref="C43:D43"/>
    <mergeCell ref="E43:F43"/>
    <mergeCell ref="C44:D44"/>
    <mergeCell ref="E44:F44"/>
    <mergeCell ref="C45:D45"/>
    <mergeCell ref="E45:F45"/>
    <mergeCell ref="A48:F48"/>
    <mergeCell ref="C42:D42"/>
    <mergeCell ref="E42:F42"/>
    <mergeCell ref="C46:D46"/>
    <mergeCell ref="E46:F46"/>
    <mergeCell ref="A47:F47"/>
    <mergeCell ref="B38:C38"/>
    <mergeCell ref="D38:F38"/>
    <mergeCell ref="A39:F39"/>
    <mergeCell ref="B40:F40"/>
    <mergeCell ref="C41:D41"/>
    <mergeCell ref="E41:F41"/>
    <mergeCell ref="A6:A8"/>
    <mergeCell ref="B6:F8"/>
    <mergeCell ref="A2:F2"/>
    <mergeCell ref="A3:F3"/>
    <mergeCell ref="B4:F4"/>
    <mergeCell ref="B5:F5"/>
    <mergeCell ref="B1:E1"/>
    <mergeCell ref="B9:C9"/>
    <mergeCell ref="D9:F9"/>
    <mergeCell ref="C10:D10"/>
    <mergeCell ref="E10:F10"/>
    <mergeCell ref="C11:D11"/>
    <mergeCell ref="E11:F11"/>
    <mergeCell ref="C12:D12"/>
    <mergeCell ref="E12:F12"/>
    <mergeCell ref="A13:F13"/>
    <mergeCell ref="A14:F14"/>
    <mergeCell ref="B15:C15"/>
    <mergeCell ref="D15:F15"/>
    <mergeCell ref="B16:C16"/>
    <mergeCell ref="D16:F16"/>
    <mergeCell ref="B17:C17"/>
    <mergeCell ref="D17:F17"/>
    <mergeCell ref="B18:C18"/>
    <mergeCell ref="D18:F18"/>
    <mergeCell ref="B28:F28"/>
    <mergeCell ref="B19:C19"/>
    <mergeCell ref="D19:F19"/>
    <mergeCell ref="B20:C20"/>
    <mergeCell ref="D20:F20"/>
    <mergeCell ref="A21:F21"/>
    <mergeCell ref="A22:F22"/>
    <mergeCell ref="B23:F23"/>
    <mergeCell ref="B24:F24"/>
    <mergeCell ref="B25:F25"/>
    <mergeCell ref="B27:F27"/>
    <mergeCell ref="A26:F26"/>
    <mergeCell ref="B73:D73"/>
    <mergeCell ref="E73:F73"/>
    <mergeCell ref="B74:D74"/>
    <mergeCell ref="B29:F29"/>
    <mergeCell ref="B31:F31"/>
    <mergeCell ref="B33:F33"/>
    <mergeCell ref="B30:F30"/>
    <mergeCell ref="A32:F32"/>
    <mergeCell ref="D34:F34"/>
    <mergeCell ref="B35:C35"/>
    <mergeCell ref="D35:F35"/>
    <mergeCell ref="B36:C36"/>
    <mergeCell ref="D36:F36"/>
    <mergeCell ref="B34:C34"/>
    <mergeCell ref="B37:C37"/>
    <mergeCell ref="D37:F37"/>
    <mergeCell ref="B70:D70"/>
    <mergeCell ref="E70:F70"/>
    <mergeCell ref="B71:D71"/>
    <mergeCell ref="E71:F71"/>
    <mergeCell ref="B72:D72"/>
    <mergeCell ref="E72:F72"/>
    <mergeCell ref="A65:F65"/>
    <mergeCell ref="A67:F67"/>
    <mergeCell ref="A68:F68"/>
    <mergeCell ref="B69:D69"/>
    <mergeCell ref="E69:F69"/>
    <mergeCell ref="B76:D76"/>
    <mergeCell ref="E76:F76"/>
    <mergeCell ref="B77:D77"/>
    <mergeCell ref="E77:F77"/>
    <mergeCell ref="E74:F74"/>
    <mergeCell ref="B75:D75"/>
    <mergeCell ref="E75:F75"/>
    <mergeCell ref="A79:F79"/>
    <mergeCell ref="A80:F80"/>
    <mergeCell ref="A86:F86"/>
    <mergeCell ref="B81:D81"/>
    <mergeCell ref="E81:F81"/>
    <mergeCell ref="B82:D82"/>
    <mergeCell ref="E82:F82"/>
    <mergeCell ref="B83:D83"/>
    <mergeCell ref="E83:F83"/>
    <mergeCell ref="A85:F85"/>
  </mergeCells>
  <hyperlinks>
    <hyperlink ref="B20" r:id="rId1" xr:uid="{BE652A73-9F47-4255-9113-89BAC6AB79ED}"/>
    <hyperlink ref="D20" r:id="rId2" xr:uid="{3E76831F-CB8E-4104-9B06-5E9A3FB081C1}"/>
  </hyperlink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AA9A15411411647B9F406B7E6A28846" ma:contentTypeVersion="10" ma:contentTypeDescription="Vytvoří nový dokument" ma:contentTypeScope="" ma:versionID="631cb25efddaef66c04f4d9b1f6c1816">
  <xsd:schema xmlns:xsd="http://www.w3.org/2001/XMLSchema" xmlns:xs="http://www.w3.org/2001/XMLSchema" xmlns:p="http://schemas.microsoft.com/office/2006/metadata/properties" xmlns:ns2="98280093-0509-4c99-bc88-fa3729285e06" xmlns:ns3="674cf381-8219-454b-88e6-55de18a498cc" targetNamespace="http://schemas.microsoft.com/office/2006/metadata/properties" ma:root="true" ma:fieldsID="4956fb4ecec94dc5c74d4deeae542422" ns2:_="" ns3:_="">
    <xsd:import namespace="98280093-0509-4c99-bc88-fa3729285e06"/>
    <xsd:import namespace="674cf381-8219-454b-88e6-55de18a498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280093-0509-4c99-bc88-fa3729285e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05144c32-5194-445f-8fa8-b47f4d440b8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4cf381-8219-454b-88e6-55de18a498cc"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14" nillable="true" ma:displayName="Taxonomy Catch All Column" ma:hidden="true" ma:list="{1ec33cf4-5572-4fc5-a311-196c9d3b2249}" ma:internalName="TaxCatchAll" ma:showField="CatchAllData" ma:web="674cf381-8219-454b-88e6-55de18a498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8280093-0509-4c99-bc88-fa3729285e06">
      <Terms xmlns="http://schemas.microsoft.com/office/infopath/2007/PartnerControls"/>
    </lcf76f155ced4ddcb4097134ff3c332f>
    <TaxCatchAll xmlns="674cf381-8219-454b-88e6-55de18a498cc" xsi:nil="true"/>
  </documentManagement>
</p:properties>
</file>

<file path=customXml/itemProps1.xml><?xml version="1.0" encoding="utf-8"?>
<ds:datastoreItem xmlns:ds="http://schemas.openxmlformats.org/officeDocument/2006/customXml" ds:itemID="{F372F897-1BDE-49E0-8EDD-10AF492CA315}">
  <ds:schemaRefs>
    <ds:schemaRef ds:uri="http://schemas.microsoft.com/sharepoint/v3/contenttype/forms"/>
  </ds:schemaRefs>
</ds:datastoreItem>
</file>

<file path=customXml/itemProps2.xml><?xml version="1.0" encoding="utf-8"?>
<ds:datastoreItem xmlns:ds="http://schemas.openxmlformats.org/officeDocument/2006/customXml" ds:itemID="{7284E52D-A770-46B4-9822-66A9384702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280093-0509-4c99-bc88-fa3729285e06"/>
    <ds:schemaRef ds:uri="674cf381-8219-454b-88e6-55de18a49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FF6CC4-438F-4B79-BBAF-42F9CDA1520C}">
  <ds:schemaRefs>
    <ds:schemaRef ds:uri="http://purl.org/dc/dcmitype/"/>
    <ds:schemaRef ds:uri="http://purl.org/dc/elements/1.1/"/>
    <ds:schemaRef ds:uri="http://schemas.microsoft.com/office/infopath/2007/PartnerControls"/>
    <ds:schemaRef ds:uri="98280093-0509-4c99-bc88-fa3729285e06"/>
    <ds:schemaRef ds:uri="http://schemas.microsoft.com/office/2006/documentManagement/types"/>
    <ds:schemaRef ds:uri="http://schemas.microsoft.com/office/2006/metadata/properties"/>
    <ds:schemaRef ds:uri="http://schemas.openxmlformats.org/package/2006/metadata/core-properties"/>
    <ds:schemaRef ds:uri="http://purl.org/dc/terms/"/>
    <ds:schemaRef ds:uri="674cf381-8219-454b-88e6-55de18a498c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27</vt:i4>
      </vt:variant>
      <vt:variant>
        <vt:lpstr>Pojmenované oblasti</vt:lpstr>
      </vt:variant>
      <vt:variant>
        <vt:i4>2</vt:i4>
      </vt:variant>
    </vt:vector>
  </HeadingPairs>
  <TitlesOfParts>
    <vt:vector size="29" baseType="lpstr">
      <vt:lpstr>Záv. zpráva kompletní CRP 2022</vt:lpstr>
      <vt:lpstr>AMU</vt:lpstr>
      <vt:lpstr>AVU</vt:lpstr>
      <vt:lpstr>ČZU</vt:lpstr>
      <vt:lpstr>ČVUT</vt:lpstr>
      <vt:lpstr>JAMU</vt:lpstr>
      <vt:lpstr>JU</vt:lpstr>
      <vt:lpstr>MU</vt:lpstr>
      <vt:lpstr>MENDELU</vt:lpstr>
      <vt:lpstr>OU</vt:lpstr>
      <vt:lpstr>SLU</vt:lpstr>
      <vt:lpstr>TUL</vt:lpstr>
      <vt:lpstr>UHK</vt:lpstr>
      <vt:lpstr>UJEP</vt:lpstr>
      <vt:lpstr>UK</vt:lpstr>
      <vt:lpstr>UPOL</vt:lpstr>
      <vt:lpstr>UPCE</vt:lpstr>
      <vt:lpstr>UTB</vt:lpstr>
      <vt:lpstr>VETUNI</vt:lpstr>
      <vt:lpstr>VŠB-TUO</vt:lpstr>
      <vt:lpstr>VŠE</vt:lpstr>
      <vt:lpstr>VŠCHT</vt:lpstr>
      <vt:lpstr>VŠPJ</vt:lpstr>
      <vt:lpstr>VŠTE</vt:lpstr>
      <vt:lpstr>UMPRUM</vt:lpstr>
      <vt:lpstr>VUT</vt:lpstr>
      <vt:lpstr>ZČU</vt:lpstr>
      <vt:lpstr>AMU!Oblast_tisku</vt:lpstr>
      <vt:lpstr>'Záv. zpráva kompletní CRP 2022'!Oblast_tisku</vt:lpstr>
    </vt:vector>
  </TitlesOfParts>
  <Manager/>
  <Company>MSMT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Johánek</dc:creator>
  <cp:keywords/>
  <dc:description/>
  <cp:lastModifiedBy>Ing. Pavlína Nová</cp:lastModifiedBy>
  <cp:revision/>
  <cp:lastPrinted>2023-02-13T08:27:55Z</cp:lastPrinted>
  <dcterms:created xsi:type="dcterms:W3CDTF">2019-03-22T14:48:01Z</dcterms:created>
  <dcterms:modified xsi:type="dcterms:W3CDTF">2023-02-15T08:11:08Z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0x010100EAA9A15411411647B9F406B7E6A28846</vt:lpwstr>
  </property>
  <property fmtid="{D5CDD505-2E9C-101B-9397-08002B2CF9AE}" pid="3" name="MediaServiceImageTags">
    <vt:lpwstr/>
  </property>
</Properties>
</file>